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anne\Spejder\Ture - Lejr\Sommerlejr\2024-07-21 - Divi Sommerlejr Ovstrup\"/>
    </mc:Choice>
  </mc:AlternateContent>
  <xr:revisionPtr revIDLastSave="0" documentId="13_ncr:1_{1ACF9DE5-3C8A-45E9-AE6B-B43F3DBE798A}" xr6:coauthVersionLast="47" xr6:coauthVersionMax="47" xr10:uidLastSave="{00000000-0000-0000-0000-000000000000}"/>
  <bookViews>
    <workbookView xWindow="-108" yWindow="-108" windowWidth="23256" windowHeight="12456" tabRatio="772" activeTab="10" xr2:uid="{00000000-000D-0000-FFFF-FFFF00000000}"/>
  </bookViews>
  <sheets>
    <sheet name="Ugeplan" sheetId="30" r:id="rId1"/>
    <sheet name="Havregrød" sheetId="20" r:id="rId2"/>
    <sheet name="Tunsalat" sheetId="24" r:id="rId3"/>
    <sheet name="Torskerognssalat" sheetId="27" r:id="rId4"/>
    <sheet name="Tun-Rongdeller" sheetId="31" r:id="rId5"/>
    <sheet name="Søn - Byg-selv sandwich" sheetId="32" r:id="rId6"/>
    <sheet name="Man- Pasta m (kød)s sauce" sheetId="26" r:id="rId7"/>
    <sheet name="Tirs - Bygotto" sheetId="18" r:id="rId8"/>
    <sheet name="Ons - Risnudelsalat" sheetId="11" r:id="rId9"/>
    <sheet name="Tors - Dahl" sheetId="21" r:id="rId10"/>
    <sheet name="Fre - Vegearbøffer" sheetId="33" r:id="rId11"/>
  </sheets>
  <definedNames>
    <definedName name="_xlnm.Print_Area" localSheetId="8">'Ons - Risnudelsalat'!$A$1:$I$44</definedName>
    <definedName name="_xlnm.Print_Area" localSheetId="7">'Tirs - Bygotto'!$A$1:$J$41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3" l="1"/>
  <c r="F16" i="33"/>
  <c r="E16" i="33"/>
  <c r="D16" i="33"/>
  <c r="C16" i="33"/>
  <c r="A16" i="33"/>
  <c r="A13" i="33"/>
  <c r="D13" i="33" s="1"/>
  <c r="A12" i="33"/>
  <c r="E12" i="33" s="1"/>
  <c r="D12" i="33"/>
  <c r="A10" i="33"/>
  <c r="D10" i="33" s="1"/>
  <c r="A11" i="33"/>
  <c r="C11" i="33" s="1"/>
  <c r="A22" i="33"/>
  <c r="E22" i="33" s="1"/>
  <c r="A21" i="33"/>
  <c r="C21" i="33" s="1"/>
  <c r="A20" i="33"/>
  <c r="G20" i="33" s="1"/>
  <c r="A19" i="33"/>
  <c r="G19" i="33" s="1"/>
  <c r="A9" i="33"/>
  <c r="C9" i="33" s="1"/>
  <c r="A8" i="33"/>
  <c r="D8" i="33" s="1"/>
  <c r="A7" i="33"/>
  <c r="G7" i="33" s="1"/>
  <c r="A6" i="33"/>
  <c r="E6" i="33" s="1"/>
  <c r="A9" i="21"/>
  <c r="H9" i="21" s="1"/>
  <c r="A16" i="21"/>
  <c r="H16" i="21" s="1"/>
  <c r="A10" i="21"/>
  <c r="E10" i="21" s="1"/>
  <c r="A13" i="21"/>
  <c r="G13" i="21" s="1"/>
  <c r="A15" i="21"/>
  <c r="C15" i="21" s="1"/>
  <c r="A17" i="21"/>
  <c r="D17" i="21" s="1"/>
  <c r="A18" i="21"/>
  <c r="E18" i="21" s="1"/>
  <c r="A19" i="21"/>
  <c r="E19" i="21" s="1"/>
  <c r="A20" i="21"/>
  <c r="E20" i="21" s="1"/>
  <c r="A7" i="21"/>
  <c r="E7" i="21" s="1"/>
  <c r="A23" i="11"/>
  <c r="F23" i="11" s="1"/>
  <c r="A24" i="11"/>
  <c r="D24" i="11" s="1"/>
  <c r="A25" i="11"/>
  <c r="C25" i="11" s="1"/>
  <c r="A19" i="11"/>
  <c r="C19" i="11" s="1"/>
  <c r="A16" i="11"/>
  <c r="C16" i="11" s="1"/>
  <c r="A15" i="11"/>
  <c r="C15" i="11" s="1"/>
  <c r="A6" i="11"/>
  <c r="G19" i="18"/>
  <c r="A7" i="18"/>
  <c r="D7" i="18" s="1"/>
  <c r="A8" i="18"/>
  <c r="G8" i="18" s="1"/>
  <c r="A9" i="18"/>
  <c r="C9" i="18" s="1"/>
  <c r="A10" i="18"/>
  <c r="E10" i="18" s="1"/>
  <c r="A11" i="18"/>
  <c r="H11" i="18" s="1"/>
  <c r="A12" i="18"/>
  <c r="D12" i="18" s="1"/>
  <c r="A13" i="18"/>
  <c r="F13" i="18" s="1"/>
  <c r="A14" i="18"/>
  <c r="D14" i="18" s="1"/>
  <c r="A15" i="18"/>
  <c r="D15" i="18" s="1"/>
  <c r="A16" i="18"/>
  <c r="G16" i="18" s="1"/>
  <c r="A17" i="18"/>
  <c r="C17" i="18" s="1"/>
  <c r="A18" i="18"/>
  <c r="E18" i="18" s="1"/>
  <c r="A19" i="18"/>
  <c r="H19" i="18" s="1"/>
  <c r="A20" i="18"/>
  <c r="D20" i="18" s="1"/>
  <c r="A6" i="18"/>
  <c r="C6" i="18" s="1"/>
  <c r="C30" i="32"/>
  <c r="E30" i="32"/>
  <c r="E31" i="32"/>
  <c r="F31" i="32"/>
  <c r="C32" i="32"/>
  <c r="D28" i="32"/>
  <c r="A29" i="32"/>
  <c r="C29" i="32" s="1"/>
  <c r="A30" i="32"/>
  <c r="F30" i="32" s="1"/>
  <c r="A31" i="32"/>
  <c r="C31" i="32" s="1"/>
  <c r="A32" i="32"/>
  <c r="D32" i="32" s="1"/>
  <c r="A28" i="32"/>
  <c r="C28" i="32" s="1"/>
  <c r="A22" i="32"/>
  <c r="D22" i="32" s="1"/>
  <c r="A23" i="32"/>
  <c r="G23" i="32" s="1"/>
  <c r="A24" i="32"/>
  <c r="E24" i="32" s="1"/>
  <c r="A25" i="32"/>
  <c r="E25" i="32" s="1"/>
  <c r="A21" i="32"/>
  <c r="D21" i="32" s="1"/>
  <c r="A18" i="32"/>
  <c r="C18" i="32" s="1"/>
  <c r="A19" i="32"/>
  <c r="F19" i="32" s="1"/>
  <c r="A17" i="32"/>
  <c r="C17" i="32" s="1"/>
  <c r="D7" i="32"/>
  <c r="E7" i="32"/>
  <c r="F7" i="32"/>
  <c r="G7" i="32"/>
  <c r="D8" i="32"/>
  <c r="E8" i="32"/>
  <c r="F8" i="32"/>
  <c r="G8" i="32"/>
  <c r="D9" i="32"/>
  <c r="E9" i="32"/>
  <c r="F9" i="32"/>
  <c r="G9" i="32"/>
  <c r="D10" i="32"/>
  <c r="E10" i="32"/>
  <c r="F10" i="32"/>
  <c r="G10" i="32"/>
  <c r="D11" i="32"/>
  <c r="E11" i="32"/>
  <c r="F11" i="32"/>
  <c r="G11" i="32"/>
  <c r="D12" i="32"/>
  <c r="E12" i="32"/>
  <c r="F12" i="32"/>
  <c r="G12" i="32"/>
  <c r="D13" i="32"/>
  <c r="E13" i="32"/>
  <c r="F13" i="32"/>
  <c r="G13" i="32"/>
  <c r="G6" i="32"/>
  <c r="F6" i="32"/>
  <c r="E6" i="32"/>
  <c r="D6" i="32"/>
  <c r="B7" i="32"/>
  <c r="B8" i="32"/>
  <c r="B9" i="32"/>
  <c r="B10" i="32"/>
  <c r="B11" i="32"/>
  <c r="B12" i="32"/>
  <c r="B13" i="32"/>
  <c r="B6" i="32"/>
  <c r="C7" i="32"/>
  <c r="C8" i="32"/>
  <c r="C9" i="32"/>
  <c r="C10" i="32"/>
  <c r="C11" i="32"/>
  <c r="C12" i="32"/>
  <c r="C13" i="32"/>
  <c r="C6" i="32"/>
  <c r="B24" i="21"/>
  <c r="B25" i="21"/>
  <c r="B26" i="21"/>
  <c r="B27" i="21"/>
  <c r="B23" i="21"/>
  <c r="A24" i="21"/>
  <c r="D24" i="21" s="1"/>
  <c r="A25" i="21"/>
  <c r="D25" i="21" s="1"/>
  <c r="A26" i="21"/>
  <c r="D26" i="21" s="1"/>
  <c r="A27" i="21"/>
  <c r="D27" i="21" s="1"/>
  <c r="A23" i="21"/>
  <c r="G23" i="21" s="1"/>
  <c r="F12" i="33" l="1"/>
  <c r="C12" i="33"/>
  <c r="G13" i="33"/>
  <c r="F13" i="33"/>
  <c r="C13" i="33"/>
  <c r="G12" i="33"/>
  <c r="E13" i="33"/>
  <c r="G10" i="33"/>
  <c r="E10" i="33"/>
  <c r="C10" i="33"/>
  <c r="F10" i="33"/>
  <c r="D21" i="33"/>
  <c r="D11" i="33"/>
  <c r="G11" i="33"/>
  <c r="F11" i="33"/>
  <c r="E11" i="33"/>
  <c r="F21" i="33"/>
  <c r="F22" i="33"/>
  <c r="F9" i="33"/>
  <c r="D9" i="33"/>
  <c r="F6" i="33"/>
  <c r="G6" i="33"/>
  <c r="C8" i="33"/>
  <c r="E9" i="33"/>
  <c r="C20" i="33"/>
  <c r="E21" i="33"/>
  <c r="G22" i="33"/>
  <c r="C7" i="33"/>
  <c r="E8" i="33"/>
  <c r="G9" i="33"/>
  <c r="C19" i="33"/>
  <c r="E20" i="33"/>
  <c r="G21" i="33"/>
  <c r="D20" i="33"/>
  <c r="D7" i="33"/>
  <c r="F8" i="33"/>
  <c r="D19" i="33"/>
  <c r="F20" i="33"/>
  <c r="C6" i="33"/>
  <c r="E7" i="33"/>
  <c r="G8" i="33"/>
  <c r="E19" i="33"/>
  <c r="C22" i="33"/>
  <c r="D6" i="33"/>
  <c r="F7" i="33"/>
  <c r="F19" i="33"/>
  <c r="D22" i="33"/>
  <c r="C17" i="21"/>
  <c r="C16" i="21"/>
  <c r="C13" i="21"/>
  <c r="D16" i="21"/>
  <c r="H19" i="21"/>
  <c r="C7" i="21"/>
  <c r="C10" i="21"/>
  <c r="D15" i="21"/>
  <c r="H18" i="21"/>
  <c r="C20" i="21"/>
  <c r="C9" i="21"/>
  <c r="D13" i="21"/>
  <c r="H17" i="21"/>
  <c r="C19" i="21"/>
  <c r="D7" i="21"/>
  <c r="D10" i="21"/>
  <c r="C18" i="21"/>
  <c r="D20" i="21"/>
  <c r="D9" i="21"/>
  <c r="H15" i="21"/>
  <c r="D19" i="21"/>
  <c r="G7" i="21"/>
  <c r="H13" i="21"/>
  <c r="D18" i="21"/>
  <c r="H7" i="21"/>
  <c r="H10" i="21"/>
  <c r="H20" i="21"/>
  <c r="G25" i="11"/>
  <c r="C23" i="11"/>
  <c r="C24" i="11"/>
  <c r="E23" i="11"/>
  <c r="G23" i="11"/>
  <c r="E25" i="11"/>
  <c r="D19" i="11"/>
  <c r="E19" i="11"/>
  <c r="F25" i="11"/>
  <c r="F19" i="11"/>
  <c r="G19" i="11"/>
  <c r="D25" i="11"/>
  <c r="D23" i="11"/>
  <c r="G24" i="11"/>
  <c r="F24" i="11"/>
  <c r="E24" i="11"/>
  <c r="E15" i="11"/>
  <c r="G15" i="11"/>
  <c r="F15" i="11"/>
  <c r="D15" i="11"/>
  <c r="D16" i="11"/>
  <c r="F16" i="11"/>
  <c r="G16" i="11"/>
  <c r="E16" i="11"/>
  <c r="C8" i="18"/>
  <c r="D18" i="18"/>
  <c r="H14" i="18"/>
  <c r="E13" i="18"/>
  <c r="G11" i="18"/>
  <c r="D10" i="18"/>
  <c r="F8" i="18"/>
  <c r="C15" i="18"/>
  <c r="C7" i="18"/>
  <c r="F19" i="18"/>
  <c r="H17" i="18"/>
  <c r="E16" i="18"/>
  <c r="G14" i="18"/>
  <c r="D13" i="18"/>
  <c r="F11" i="18"/>
  <c r="H9" i="18"/>
  <c r="E8" i="18"/>
  <c r="C16" i="18"/>
  <c r="F16" i="18"/>
  <c r="D6" i="18"/>
  <c r="C14" i="18"/>
  <c r="H20" i="18"/>
  <c r="E19" i="18"/>
  <c r="G17" i="18"/>
  <c r="D16" i="18"/>
  <c r="F14" i="18"/>
  <c r="H12" i="18"/>
  <c r="E11" i="18"/>
  <c r="G9" i="18"/>
  <c r="D8" i="18"/>
  <c r="C13" i="18"/>
  <c r="G20" i="18"/>
  <c r="D19" i="18"/>
  <c r="F17" i="18"/>
  <c r="H15" i="18"/>
  <c r="E14" i="18"/>
  <c r="G12" i="18"/>
  <c r="D11" i="18"/>
  <c r="F9" i="18"/>
  <c r="H7" i="18"/>
  <c r="C20" i="18"/>
  <c r="C12" i="18"/>
  <c r="F20" i="18"/>
  <c r="H18" i="18"/>
  <c r="E17" i="18"/>
  <c r="G15" i="18"/>
  <c r="F12" i="18"/>
  <c r="H10" i="18"/>
  <c r="E9" i="18"/>
  <c r="G7" i="18"/>
  <c r="C19" i="18"/>
  <c r="C11" i="18"/>
  <c r="E20" i="18"/>
  <c r="G18" i="18"/>
  <c r="D17" i="18"/>
  <c r="F15" i="18"/>
  <c r="H13" i="18"/>
  <c r="E12" i="18"/>
  <c r="G10" i="18"/>
  <c r="D9" i="18"/>
  <c r="F7" i="18"/>
  <c r="C18" i="18"/>
  <c r="C10" i="18"/>
  <c r="F18" i="18"/>
  <c r="H16" i="18"/>
  <c r="E15" i="18"/>
  <c r="G13" i="18"/>
  <c r="F10" i="18"/>
  <c r="H8" i="18"/>
  <c r="E7" i="18"/>
  <c r="E28" i="32"/>
  <c r="G31" i="32"/>
  <c r="D30" i="32"/>
  <c r="G28" i="32"/>
  <c r="G29" i="32"/>
  <c r="G32" i="32"/>
  <c r="D31" i="32"/>
  <c r="F29" i="32"/>
  <c r="F32" i="32"/>
  <c r="E29" i="32"/>
  <c r="F28" i="32"/>
  <c r="E32" i="32"/>
  <c r="G30" i="32"/>
  <c r="D29" i="32"/>
  <c r="G25" i="32"/>
  <c r="F25" i="32"/>
  <c r="D25" i="32"/>
  <c r="E22" i="32"/>
  <c r="F23" i="32"/>
  <c r="F22" i="32"/>
  <c r="C22" i="32"/>
  <c r="C21" i="32"/>
  <c r="F24" i="32"/>
  <c r="E18" i="32"/>
  <c r="C24" i="32"/>
  <c r="D24" i="32"/>
  <c r="D18" i="32"/>
  <c r="E19" i="32"/>
  <c r="C25" i="32"/>
  <c r="E23" i="32"/>
  <c r="G21" i="32"/>
  <c r="D19" i="32"/>
  <c r="G24" i="32"/>
  <c r="D23" i="32"/>
  <c r="F21" i="32"/>
  <c r="C19" i="32"/>
  <c r="C23" i="32"/>
  <c r="E21" i="32"/>
  <c r="G18" i="32"/>
  <c r="G22" i="32"/>
  <c r="F18" i="32"/>
  <c r="G19" i="32"/>
  <c r="E17" i="32"/>
  <c r="F17" i="32"/>
  <c r="G17" i="32"/>
  <c r="D17" i="32"/>
  <c r="E17" i="21"/>
  <c r="E9" i="21"/>
  <c r="G20" i="21"/>
  <c r="G18" i="21"/>
  <c r="G10" i="21"/>
  <c r="F7" i="21"/>
  <c r="F13" i="21"/>
  <c r="C23" i="21"/>
  <c r="C27" i="21"/>
  <c r="G27" i="21"/>
  <c r="G25" i="21"/>
  <c r="C26" i="21"/>
  <c r="F27" i="21"/>
  <c r="F25" i="21"/>
  <c r="C25" i="21"/>
  <c r="E27" i="21"/>
  <c r="E25" i="21"/>
  <c r="C24" i="21"/>
  <c r="D23" i="21"/>
  <c r="G26" i="21"/>
  <c r="G24" i="21"/>
  <c r="E23" i="21"/>
  <c r="F26" i="21"/>
  <c r="F24" i="21"/>
  <c r="F23" i="21"/>
  <c r="E26" i="21"/>
  <c r="E24" i="21"/>
  <c r="G19" i="21"/>
  <c r="F20" i="21"/>
  <c r="E16" i="21"/>
  <c r="F19" i="21"/>
  <c r="E15" i="21"/>
  <c r="G17" i="21"/>
  <c r="G9" i="21"/>
  <c r="F18" i="21"/>
  <c r="F10" i="21"/>
  <c r="G16" i="21"/>
  <c r="F17" i="21"/>
  <c r="E13" i="21"/>
  <c r="G15" i="21"/>
  <c r="F16" i="21"/>
  <c r="F9" i="21"/>
  <c r="F15" i="21"/>
  <c r="A11" i="31" l="1"/>
  <c r="C11" i="31" s="1"/>
  <c r="A10" i="31"/>
  <c r="C10" i="31" s="1"/>
  <c r="A9" i="31"/>
  <c r="F9" i="31" s="1"/>
  <c r="A8" i="31"/>
  <c r="C8" i="31" s="1"/>
  <c r="A7" i="31"/>
  <c r="D7" i="31" s="1"/>
  <c r="A6" i="31"/>
  <c r="E6" i="31" s="1"/>
  <c r="A9" i="27"/>
  <c r="F9" i="27" s="1"/>
  <c r="C8" i="27"/>
  <c r="A8" i="27"/>
  <c r="F8" i="27" s="1"/>
  <c r="C7" i="27"/>
  <c r="A7" i="27"/>
  <c r="F7" i="27" s="1"/>
  <c r="A6" i="27"/>
  <c r="E6" i="27" s="1"/>
  <c r="F10" i="31" l="1"/>
  <c r="E11" i="31"/>
  <c r="F11" i="31"/>
  <c r="D11" i="31"/>
  <c r="E10" i="31"/>
  <c r="D10" i="31"/>
  <c r="F6" i="31"/>
  <c r="D8" i="31"/>
  <c r="E7" i="31"/>
  <c r="C9" i="31"/>
  <c r="C6" i="31"/>
  <c r="F7" i="31"/>
  <c r="D9" i="31"/>
  <c r="E8" i="31"/>
  <c r="C7" i="31"/>
  <c r="F8" i="31"/>
  <c r="D6" i="31"/>
  <c r="E9" i="31"/>
  <c r="D7" i="27"/>
  <c r="E7" i="27"/>
  <c r="D8" i="27"/>
  <c r="C9" i="27"/>
  <c r="F6" i="27"/>
  <c r="C6" i="27"/>
  <c r="E8" i="27"/>
  <c r="D9" i="27"/>
  <c r="D6" i="27"/>
  <c r="E9" i="27"/>
  <c r="A14" i="11" l="1"/>
  <c r="F14" i="11" s="1"/>
  <c r="A13" i="11"/>
  <c r="F13" i="11" s="1"/>
  <c r="A12" i="11"/>
  <c r="F12" i="11" s="1"/>
  <c r="A10" i="11"/>
  <c r="E10" i="11" s="1"/>
  <c r="A9" i="11"/>
  <c r="F9" i="11" s="1"/>
  <c r="A8" i="11"/>
  <c r="F8" i="11" s="1"/>
  <c r="A7" i="11"/>
  <c r="F7" i="11" s="1"/>
  <c r="E6" i="11"/>
  <c r="A21" i="26"/>
  <c r="G21" i="26" s="1"/>
  <c r="A20" i="26"/>
  <c r="F20" i="26" s="1"/>
  <c r="A19" i="26"/>
  <c r="F19" i="26" s="1"/>
  <c r="A18" i="26"/>
  <c r="H18" i="26" s="1"/>
  <c r="A17" i="26"/>
  <c r="G17" i="26" s="1"/>
  <c r="A15" i="26"/>
  <c r="F15" i="26" s="1"/>
  <c r="A14" i="26"/>
  <c r="E14" i="26" s="1"/>
  <c r="A13" i="26"/>
  <c r="H13" i="26" s="1"/>
  <c r="A12" i="26"/>
  <c r="G12" i="26" s="1"/>
  <c r="A11" i="26"/>
  <c r="F11" i="26" s="1"/>
  <c r="A10" i="26"/>
  <c r="E10" i="26" s="1"/>
  <c r="A9" i="26"/>
  <c r="H9" i="26" s="1"/>
  <c r="A8" i="26"/>
  <c r="G8" i="26" s="1"/>
  <c r="E10" i="24"/>
  <c r="D10" i="24"/>
  <c r="A10" i="24"/>
  <c r="G10" i="24" s="1"/>
  <c r="A9" i="24"/>
  <c r="E9" i="24" s="1"/>
  <c r="A8" i="24"/>
  <c r="G8" i="24" s="1"/>
  <c r="A7" i="24"/>
  <c r="E7" i="24" s="1"/>
  <c r="E6" i="24"/>
  <c r="D6" i="24"/>
  <c r="A6" i="24"/>
  <c r="G6" i="24" s="1"/>
  <c r="O6" i="21"/>
  <c r="E12" i="11" l="1"/>
  <c r="D7" i="11"/>
  <c r="E7" i="11"/>
  <c r="C12" i="11"/>
  <c r="C7" i="11"/>
  <c r="D12" i="11"/>
  <c r="G6" i="11"/>
  <c r="G14" i="11"/>
  <c r="G13" i="11"/>
  <c r="D8" i="11"/>
  <c r="G12" i="11"/>
  <c r="D8" i="24"/>
  <c r="C13" i="11"/>
  <c r="G10" i="11"/>
  <c r="E20" i="26"/>
  <c r="E8" i="24"/>
  <c r="E17" i="26"/>
  <c r="C9" i="11"/>
  <c r="D13" i="11"/>
  <c r="G9" i="11"/>
  <c r="C8" i="11"/>
  <c r="G8" i="11"/>
  <c r="C14" i="11"/>
  <c r="G7" i="11"/>
  <c r="F6" i="11"/>
  <c r="F10" i="11"/>
  <c r="C6" i="11"/>
  <c r="E8" i="11"/>
  <c r="D9" i="11"/>
  <c r="C10" i="11"/>
  <c r="E13" i="11"/>
  <c r="D14" i="11"/>
  <c r="D6" i="11"/>
  <c r="E9" i="11"/>
  <c r="D10" i="11"/>
  <c r="E14" i="11"/>
  <c r="E12" i="26"/>
  <c r="E8" i="26"/>
  <c r="B11" i="26"/>
  <c r="G15" i="26"/>
  <c r="D21" i="26"/>
  <c r="B15" i="26"/>
  <c r="G11" i="26"/>
  <c r="H8" i="26"/>
  <c r="H11" i="26"/>
  <c r="H12" i="26"/>
  <c r="H15" i="26"/>
  <c r="H17" i="26"/>
  <c r="G20" i="26"/>
  <c r="E21" i="26"/>
  <c r="B20" i="26"/>
  <c r="H20" i="26"/>
  <c r="H21" i="26"/>
  <c r="D8" i="26"/>
  <c r="E9" i="26"/>
  <c r="D11" i="26"/>
  <c r="D12" i="26"/>
  <c r="E13" i="26"/>
  <c r="D15" i="26"/>
  <c r="D17" i="26"/>
  <c r="E18" i="26"/>
  <c r="D20" i="26"/>
  <c r="F10" i="26"/>
  <c r="F9" i="26"/>
  <c r="G10" i="26"/>
  <c r="B14" i="26"/>
  <c r="G14" i="26"/>
  <c r="B19" i="26"/>
  <c r="G19" i="26"/>
  <c r="F8" i="26"/>
  <c r="B9" i="26"/>
  <c r="G9" i="26"/>
  <c r="D10" i="26"/>
  <c r="H10" i="26"/>
  <c r="E11" i="26"/>
  <c r="F12" i="26"/>
  <c r="B13" i="26"/>
  <c r="G13" i="26"/>
  <c r="D14" i="26"/>
  <c r="H14" i="26"/>
  <c r="E15" i="26"/>
  <c r="F17" i="26"/>
  <c r="B18" i="26"/>
  <c r="G18" i="26"/>
  <c r="D19" i="26"/>
  <c r="H19" i="26"/>
  <c r="F21" i="26"/>
  <c r="F14" i="26"/>
  <c r="B10" i="26"/>
  <c r="F13" i="26"/>
  <c r="F18" i="26"/>
  <c r="B8" i="26"/>
  <c r="D9" i="26"/>
  <c r="B12" i="26"/>
  <c r="D13" i="26"/>
  <c r="B17" i="26"/>
  <c r="D18" i="26"/>
  <c r="E19" i="26"/>
  <c r="B21" i="26"/>
  <c r="F7" i="24"/>
  <c r="C7" i="24"/>
  <c r="C9" i="24"/>
  <c r="G9" i="24"/>
  <c r="F6" i="24"/>
  <c r="D7" i="24"/>
  <c r="F8" i="24"/>
  <c r="D9" i="24"/>
  <c r="F10" i="24"/>
  <c r="F9" i="24"/>
  <c r="G7" i="24"/>
  <c r="C6" i="24"/>
  <c r="C8" i="24"/>
  <c r="C10" i="24"/>
  <c r="E6" i="18" l="1"/>
  <c r="F6" i="18"/>
  <c r="H6" i="18"/>
  <c r="G6" i="18"/>
  <c r="A14" i="21"/>
  <c r="H14" i="21" s="1"/>
  <c r="D14" i="21" l="1"/>
  <c r="E14" i="21"/>
  <c r="F14" i="21"/>
  <c r="G14" i="21"/>
  <c r="C14" i="21"/>
  <c r="G8" i="21"/>
  <c r="D8" i="21"/>
  <c r="E8" i="21"/>
  <c r="C8" i="21"/>
  <c r="H8" i="21"/>
  <c r="B8" i="21"/>
  <c r="A8" i="21"/>
  <c r="F8" i="21"/>
  <c r="G11" i="21"/>
  <c r="C11" i="21"/>
  <c r="D11" i="21"/>
  <c r="E11" i="21"/>
  <c r="H11" i="21"/>
  <c r="B11" i="21"/>
  <c r="A11" i="21"/>
  <c r="F11" i="21"/>
  <c r="C12" i="21"/>
  <c r="F12" i="21"/>
  <c r="G12" i="21"/>
  <c r="E12" i="21"/>
  <c r="H12" i="21"/>
  <c r="B12" i="21"/>
  <c r="A12" i="21"/>
  <c r="D12" i="21"/>
</calcChain>
</file>

<file path=xl/sharedStrings.xml><?xml version="1.0" encoding="utf-8"?>
<sst xmlns="http://schemas.openxmlformats.org/spreadsheetml/2006/main" count="553" uniqueCount="298">
  <si>
    <t>personer</t>
  </si>
  <si>
    <t xml:space="preserve">kg </t>
  </si>
  <si>
    <t xml:space="preserve">g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</si>
  <si>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</si>
  <si>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</si>
  <si>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</si>
  <si>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</si>
  <si>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</si>
  <si>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</si>
  <si>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</si>
  <si>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</si>
  <si>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</si>
  <si>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dl</t>
  </si>
  <si>
    <t>Fremgangsmetode</t>
  </si>
  <si>
    <t>kartofler</t>
  </si>
  <si>
    <t>salt + peber</t>
  </si>
  <si>
    <t>Ingredienser</t>
  </si>
  <si>
    <t>bundt</t>
  </si>
  <si>
    <t>vand</t>
  </si>
  <si>
    <t>stk</t>
  </si>
  <si>
    <t>løg</t>
  </si>
  <si>
    <t>l</t>
  </si>
  <si>
    <t>pose</t>
  </si>
  <si>
    <t>paprika</t>
  </si>
  <si>
    <t>olie</t>
  </si>
  <si>
    <t>squash</t>
  </si>
  <si>
    <t>fed</t>
  </si>
  <si>
    <t>hvidløg</t>
  </si>
  <si>
    <t>citron</t>
  </si>
  <si>
    <t>Smag til med salt og peber</t>
  </si>
  <si>
    <t>10.</t>
  </si>
  <si>
    <t>Tunsalat</t>
  </si>
  <si>
    <t>dåser</t>
  </si>
  <si>
    <t>tun</t>
  </si>
  <si>
    <t>creme fraich</t>
  </si>
  <si>
    <t>dåse</t>
  </si>
  <si>
    <t>majs</t>
  </si>
  <si>
    <t>Hæld vandet fra tunen</t>
  </si>
  <si>
    <t>Hak løgene fint</t>
  </si>
  <si>
    <t>Vend creme fraiche og løg i tuene</t>
  </si>
  <si>
    <t>Pres saften ud af citronen og hæld den over tunen</t>
  </si>
  <si>
    <t>glas</t>
  </si>
  <si>
    <t>spsk</t>
  </si>
  <si>
    <t>sukker</t>
  </si>
  <si>
    <t>tsk</t>
  </si>
  <si>
    <t>æg</t>
  </si>
  <si>
    <t>hakket oksekød</t>
  </si>
  <si>
    <t>Tomatpure</t>
  </si>
  <si>
    <t>dåse a 400 g</t>
  </si>
  <si>
    <t>flåed tomater i tern</t>
  </si>
  <si>
    <t>pasta</t>
  </si>
  <si>
    <t>Gulerodssalat</t>
  </si>
  <si>
    <t>gulerødder</t>
  </si>
  <si>
    <t>citroner</t>
  </si>
  <si>
    <t>pakke</t>
  </si>
  <si>
    <t>rosiner</t>
  </si>
  <si>
    <t>Kødsovs</t>
  </si>
  <si>
    <t>Pil løgene og skær dem i tern</t>
  </si>
  <si>
    <t>Kom fedtstoffet i en gryde</t>
  </si>
  <si>
    <t>Svits løgene og brun kødet i gryden</t>
  </si>
  <si>
    <t>Rær i kødet, så det ikke hænger sammen</t>
  </si>
  <si>
    <t>Skyl squash, skræ ænder af og riv dem fint.</t>
  </si>
  <si>
    <t>Tilsæt salt, peber, tomatpure, flåed tomater, squash og vand</t>
  </si>
  <si>
    <t>Læg låg på og lad det småkoge i ca. 15 min.</t>
  </si>
  <si>
    <t>Smag sovsen til med salt og peber</t>
  </si>
  <si>
    <t>Pasta</t>
  </si>
  <si>
    <t>Kog pastaen i vand tilsat salt (se på posen)</t>
  </si>
  <si>
    <t>Rens gulerødder og riv dem på et råkostjern</t>
  </si>
  <si>
    <t>Pres saften ud af citronerne og bland dem med vand og sukker</t>
  </si>
  <si>
    <t>Rosiner og gulerødder balndes og citronsaften hældes voer</t>
  </si>
  <si>
    <t>havregryn</t>
  </si>
  <si>
    <t>smør</t>
  </si>
  <si>
    <t>Torskerognssalat</t>
  </si>
  <si>
    <t>torskerogn</t>
  </si>
  <si>
    <t>creme fraiche</t>
  </si>
  <si>
    <t>salt og peber</t>
  </si>
  <si>
    <t xml:space="preserve">Pres saften ud af citronerne </t>
  </si>
  <si>
    <t>Rør creme fraiche sammen med cithronsaft</t>
  </si>
  <si>
    <t>Hak løgene fint og bland det i dressingen</t>
  </si>
  <si>
    <t>Mos torskerognen med en gaffel og gland den i dressingen</t>
  </si>
  <si>
    <t>kg</t>
  </si>
  <si>
    <t>Oplæg til madplan Divisionssommerlejr 2024</t>
  </si>
  <si>
    <t>21. – 27. juli 2024</t>
  </si>
  <si>
    <t>Alle opskrifter laves som udgangspunkt til at de er vegetariske, kød-protein er en luksus tilføjelse man selv vælger. Vi indsætter dog forslag.</t>
  </si>
  <si>
    <t>SL17 - https://dds.dk/sites/default/files/2017-06/Spejdernes-kogebog-09052017.pdf</t>
  </si>
  <si>
    <t>SL22 - https://spejderne.dk/wp-content/uploads/2022/08/kogebog-dk-final-1.pdf</t>
  </si>
  <si>
    <t>Søndag </t>
  </si>
  <si>
    <t>Byg-selv sandwich</t>
  </si>
  <si>
    <t>Salat</t>
  </si>
  <si>
    <t>Agurk</t>
  </si>
  <si>
    <t>Tomater</t>
  </si>
  <si>
    <t>Grøn og rød pesto</t>
  </si>
  <si>
    <t>Ost i skiver</t>
  </si>
  <si>
    <t>Tilbehør: Coleslaw med gulerødder og spidskål</t>
  </si>
  <si>
    <t>Mandag</t>
  </si>
  <si>
    <t>Pasta penne med kød/ vegetar sauce</t>
  </si>
  <si>
    <t>Hvis vegetarisk, flere grønsager, evt. vælg hvide bønner eller kidneybeans som protein</t>
  </si>
  <si>
    <t>Løg</t>
  </si>
  <si>
    <r>
      <t>Luksus tilbehør:</t>
    </r>
    <r>
      <rPr>
        <sz val="11"/>
        <color rgb="FF000000"/>
        <rFont val="Calibri"/>
        <family val="2"/>
        <scheme val="minor"/>
      </rPr>
      <t xml:space="preserve"> Revet ost, ristede solsikkekerner, ketchup </t>
    </r>
  </si>
  <si>
    <t>Tirsdag</t>
  </si>
  <si>
    <t>Bygotto – SL22 opskrift</t>
  </si>
  <si>
    <t>Onsdag</t>
  </si>
  <si>
    <t>Risnudelsalat (fuldkorns) + blomkål, fintsnittet spidskål – forårsløg ved siden af</t>
  </si>
  <si>
    <t>Kød: Kylling i cola, inderfillét’er </t>
  </si>
  <si>
    <t>Torsdag</t>
  </si>
  <si>
    <t>Fredag evt. som frokost pga lejrbål om aftenen</t>
  </si>
  <si>
    <t>Vegetarbøffer med ost (SL17)</t>
  </si>
  <si>
    <t>Kød: kyllingespyd</t>
  </si>
  <si>
    <t>Krydderikasse:</t>
  </si>
  <si>
    <t>Tørrede kryderier eks. Oregano, timian og basilikum</t>
  </si>
  <si>
    <t>Salt</t>
  </si>
  <si>
    <t>Peber</t>
  </si>
  <si>
    <t>Grønsagsbouillon tern</t>
  </si>
  <si>
    <t>Frisk ingefær</t>
  </si>
  <si>
    <t>Frokost forslag</t>
  </si>
  <si>
    <t>Mandag-Fredag</t>
  </si>
  <si>
    <t>Tunsalat med overskudsgrønt hakket i fra gårdsdagen</t>
  </si>
  <si>
    <t>Torskerogns-Tun deller (evt grønt hakket i og krydderurter hvis haves)</t>
  </si>
  <si>
    <t>Makralsalat</t>
  </si>
  <si>
    <t>Mayonaise</t>
  </si>
  <si>
    <t>Æg</t>
  </si>
  <si>
    <t>Spegepølse</t>
  </si>
  <si>
    <t>Ristede løg</t>
  </si>
  <si>
    <t>Remoulade</t>
  </si>
  <si>
    <t>Agurk </t>
  </si>
  <si>
    <t>Tomat</t>
  </si>
  <si>
    <t>Gulerødder</t>
  </si>
  <si>
    <t>Humus</t>
  </si>
  <si>
    <t>Torskerogn</t>
  </si>
  <si>
    <t>Rugbrød</t>
  </si>
  <si>
    <t>Smør</t>
  </si>
  <si>
    <t>Tun-Torskerognsdeller</t>
  </si>
  <si>
    <t>Tun i vand</t>
  </si>
  <si>
    <t>tun i olie</t>
  </si>
  <si>
    <t>Tun-torskerogns deller</t>
  </si>
  <si>
    <t>Hak løg i små stykker</t>
  </si>
  <si>
    <t>Form deller og steg dem til de gyldne</t>
  </si>
  <si>
    <t>bland tun og torskerong sammen med løg, æg og havregrun + krydderier</t>
  </si>
  <si>
    <t xml:space="preserve">Olie til at stege i. </t>
  </si>
  <si>
    <t>Pasta m. (kød) sauce</t>
  </si>
  <si>
    <t>Dahl m. Raita</t>
  </si>
  <si>
    <t>Hvidløg</t>
  </si>
  <si>
    <t>Ingefær, frisk, fintrevet</t>
  </si>
  <si>
    <t>Rød karrypasta</t>
  </si>
  <si>
    <t>Stødt spidskommen</t>
  </si>
  <si>
    <t>Koriander</t>
  </si>
  <si>
    <t>Kardemomme</t>
  </si>
  <si>
    <t>Chiliflager</t>
  </si>
  <si>
    <t>Rapsolie</t>
  </si>
  <si>
    <t>Røde peberfrugter</t>
  </si>
  <si>
    <t>Squash</t>
  </si>
  <si>
    <t>gram</t>
  </si>
  <si>
    <t>Hakkede tomater</t>
  </si>
  <si>
    <t>Raita</t>
  </si>
  <si>
    <t>Frisk mynte, finthakket</t>
  </si>
  <si>
    <t>Græsk yoghurt 10 %, stor spand fra Inco</t>
  </si>
  <si>
    <t>Agurk, groftrevet</t>
  </si>
  <si>
    <t>bdt.</t>
  </si>
  <si>
    <t xml:space="preserve">Dahl </t>
  </si>
  <si>
    <t xml:space="preserve">Pil og hak hvidløg + skræl og riv ingefær </t>
  </si>
  <si>
    <t>Varm olien i en stor gryde ved middelvarme og tilsæt hvidløg og ingefær og rør rundt i 1 minut.</t>
  </si>
  <si>
    <t>Tilsæt herefter karry, spidskommen, kardemomme, koriander, og chiliflager og svits krydderierne af i et minuts tid under omrøring.</t>
  </si>
  <si>
    <t>Vask hænder</t>
  </si>
  <si>
    <t>Skyl linserne i en sigte og kom dem i gryden sammen med grøntsagsbouillon og hakkede tomater.</t>
  </si>
  <si>
    <t>Lad det simre under låg i 30-45 minutter. Rør jævnligt i gryden og tilsæt eventuelt lidt ekstra grøntsagsbouillon, hvis den bliver for fast. Smag til med salt og server</t>
  </si>
  <si>
    <t>Rør jævnligt i gryden og tilsæt eventuelt lidt ekstra grøntsagsbouillon, hvis den bliver for fast. Smag til med salt og server</t>
  </si>
  <si>
    <t xml:space="preserve"> Smag til med salt og server</t>
  </si>
  <si>
    <t>Riv agurger groft</t>
  </si>
  <si>
    <t>Hak mynte fint</t>
  </si>
  <si>
    <t>Rør alle ingredienserne sammen og smag til med salt og peber</t>
  </si>
  <si>
    <t>Luksus tilbehør: kyllingbryst</t>
  </si>
  <si>
    <t>evt. erstat blomkål og svampe og asparges med kikærter, squash og gulerødder</t>
  </si>
  <si>
    <t>Sandwich brød evt. rugbrød</t>
  </si>
  <si>
    <t>skive</t>
  </si>
  <si>
    <t>Skinke i skiver</t>
  </si>
  <si>
    <t>Dressing</t>
  </si>
  <si>
    <t>Spidskål</t>
  </si>
  <si>
    <t>Æbler</t>
  </si>
  <si>
    <t>Skyr</t>
  </si>
  <si>
    <t>Mayonnaise</t>
  </si>
  <si>
    <t>Dijonsennep</t>
  </si>
  <si>
    <t>Æbleeddike</t>
  </si>
  <si>
    <t>Sukker</t>
  </si>
  <si>
    <t>g</t>
  </si>
  <si>
    <t>salt &amp; peber</t>
  </si>
  <si>
    <t>Snit hvidkålen fint, riv gulerødderne groft og skræ æblerne i tynde både</t>
  </si>
  <si>
    <t>Rør ingredienserne til dressingne sammen og smag tilv</t>
  </si>
  <si>
    <t xml:space="preserve">Vend grønsagere og dressingen sammen </t>
  </si>
  <si>
    <t xml:space="preserve">Dahl m. raita </t>
  </si>
  <si>
    <t>Gulerodssalat - kan evt. rives og kommes i sausen</t>
  </si>
  <si>
    <t>Coleslaw</t>
  </si>
  <si>
    <t>Hjemmelavet Humus:</t>
  </si>
  <si>
    <t>Humus evt.færdigkøbt</t>
  </si>
  <si>
    <t>kikærter</t>
  </si>
  <si>
    <t>creme fraiche 18%</t>
  </si>
  <si>
    <t>olivenolie</t>
  </si>
  <si>
    <t>spidskommen</t>
  </si>
  <si>
    <t xml:space="preserve">Kom kikærter i en pose sammen med resten af ingredienserne </t>
  </si>
  <si>
    <t>Luk posen</t>
  </si>
  <si>
    <t>Brug hænderne til at mose kikærterne til en homogen humus</t>
  </si>
  <si>
    <t>Bygotto m. sommergrønt</t>
  </si>
  <si>
    <t>Kyllinginderfilet</t>
  </si>
  <si>
    <t>blomkål</t>
  </si>
  <si>
    <t>asparges</t>
  </si>
  <si>
    <t>champignon</t>
  </si>
  <si>
    <t>bacon i tern</t>
  </si>
  <si>
    <t>perlebyg</t>
  </si>
  <si>
    <t>tern</t>
  </si>
  <si>
    <t>grøntsagsbouillon</t>
  </si>
  <si>
    <t>laurbærblade</t>
  </si>
  <si>
    <t>flødeost</t>
  </si>
  <si>
    <t>timian</t>
  </si>
  <si>
    <t>Hvidvinseddike</t>
  </si>
  <si>
    <t>Tilbehør: brød/flute ca 1 stk per person</t>
  </si>
  <si>
    <t>Skær roden af champignonene</t>
  </si>
  <si>
    <t>Skyl alle grøntsagerne</t>
  </si>
  <si>
    <t>Skyl perlebyggen i et dørslag</t>
  </si>
  <si>
    <t>Pil og hak løg og hvidløg</t>
  </si>
  <si>
    <t>Skær hele blomkålen, champignon og squash i stykker</t>
  </si>
  <si>
    <t>Knæk enden af aspargesene, og skær asparges i stykker</t>
  </si>
  <si>
    <t>Skær kyllingen i strimler, og kom stykkerne i en pose sammen med olie, salt og peber</t>
  </si>
  <si>
    <t xml:space="preserve">8. </t>
  </si>
  <si>
    <t>Svits løg og hvidløg, indtil løgene er gennemsigtige</t>
  </si>
  <si>
    <t xml:space="preserve">9. </t>
  </si>
  <si>
    <t>Tilføj de øvrige grøntsager og steg dem i 5 min.-  tag af varmen</t>
  </si>
  <si>
    <t>11.</t>
  </si>
  <si>
    <t>Svits bacon og perlebyg i ca. 5 min</t>
  </si>
  <si>
    <t>Tilføj de 2 tern grøntsagsbouillon, timian, laurbærblade og ½-delen af vandet - bring retten i kog.</t>
  </si>
  <si>
    <t>12.</t>
  </si>
  <si>
    <t>13.</t>
  </si>
  <si>
    <t>Tilsæt resten af vandet lidt ad gangen – rør jævnligt rundt.</t>
  </si>
  <si>
    <t>Det tager ca. 30 min., før perlebyggen er mør.</t>
  </si>
  <si>
    <t>14.</t>
  </si>
  <si>
    <t>Varm en pande, og steg kyllingestrimlerne</t>
  </si>
  <si>
    <t>15.</t>
  </si>
  <si>
    <t>Kom flødeost, kylling og stegte grøntsager i bygottoen – rør rundt.</t>
  </si>
  <si>
    <t>Smag til med salt, peber og lidt hvidvinseddike.</t>
  </si>
  <si>
    <t>17.</t>
  </si>
  <si>
    <t>16.</t>
  </si>
  <si>
    <t>Risnuddelsalat</t>
  </si>
  <si>
    <t>Risnudler (rå)</t>
  </si>
  <si>
    <t>agurker</t>
  </si>
  <si>
    <t>forårslåg</t>
  </si>
  <si>
    <t>peanuts</t>
  </si>
  <si>
    <t>Mariane</t>
  </si>
  <si>
    <t>sojasauce</t>
  </si>
  <si>
    <t>sød shilisauce</t>
  </si>
  <si>
    <t>ingefær</t>
  </si>
  <si>
    <t>lime saft</t>
  </si>
  <si>
    <t>Kog risnudlerne efter anvisningen på posen, og lad dem køle af.</t>
  </si>
  <si>
    <t>Halver agurkerne på langs, og skrab kernerne ud med en ske. Skær agurkekødet i skrå skiver.</t>
  </si>
  <si>
    <t>Skær gulerødderne i tynde strimler</t>
  </si>
  <si>
    <t>Fjern rødderne og de groveste grønne toppe på forårsløgene, og skær dem i tynde skiver.</t>
  </si>
  <si>
    <t>Hak peanuts groft.</t>
  </si>
  <si>
    <t>Rør ingredienserne til marinaden sammen, og smag evt. til med sukker</t>
  </si>
  <si>
    <t>Bland risnudlerne med grønsagerne, og vend marinaden i salaten.</t>
  </si>
  <si>
    <t>Drys med hakkede peanuts.</t>
  </si>
  <si>
    <t>Risnuddelsalat m. Kylling i cola</t>
  </si>
  <si>
    <t>Kylling i cola</t>
  </si>
  <si>
    <t>kyllingbrystfilet</t>
  </si>
  <si>
    <t>tomatkecthup</t>
  </si>
  <si>
    <t>cola</t>
  </si>
  <si>
    <t xml:space="preserve">   - </t>
  </si>
  <si>
    <t xml:space="preserve">  - </t>
  </si>
  <si>
    <t xml:space="preserve">olie til at stege i </t>
  </si>
  <si>
    <t>Brun kyllingebrystfileterne på en varm pande, og krydr med salt og peber.</t>
  </si>
  <si>
    <t>Pisk ingredienserne til marinaden sammen.</t>
  </si>
  <si>
    <t>Læg kyllingebrysterne i en foliebakke smurt med olie, og hæld marinaden over</t>
  </si>
  <si>
    <t>Steg med låg på i ca. 30 minutter</t>
  </si>
  <si>
    <t>Røde linser</t>
  </si>
  <si>
    <t>kokosmælk</t>
  </si>
  <si>
    <t>Vegetardeller m. kartofler m. kryddersmør</t>
  </si>
  <si>
    <t>Vegetardeller</t>
  </si>
  <si>
    <t>ost revet</t>
  </si>
  <si>
    <t>fuldkornshvedemel</t>
  </si>
  <si>
    <t>dk</t>
  </si>
  <si>
    <t>sorte linser</t>
  </si>
  <si>
    <t>rodfrugter (gulerødder, rødbeder, sastinak, persillerod)</t>
  </si>
  <si>
    <t>Kryddersmør</t>
  </si>
  <si>
    <t>urter (purløg, timina, basilikum, estragong)</t>
  </si>
  <si>
    <t xml:space="preserve">Kog de sorte linster efter anvisning på pakken </t>
  </si>
  <si>
    <t>Riv alle grøndsater groft</t>
  </si>
  <si>
    <t>Pres dem fri for væde med hænderne eller i et retn viskestykke</t>
  </si>
  <si>
    <t xml:space="preserve">Pil og snit løg helt fint. </t>
  </si>
  <si>
    <t xml:space="preserve">Saml alle ingredienser og ælt godt igennem, lad farsen hvile i 15 min. </t>
  </si>
  <si>
    <t>Steg en prøve delle og samg til med salt, peber, krydderirer</t>
  </si>
  <si>
    <t>Tilføj evt. mere mel hvis delleren er for våde</t>
  </si>
  <si>
    <t>Steg delleren i rigeligt olie, vigtigt at dellen har en god brun stegeskope før de vendes, ca. 8 min på hver side</t>
  </si>
  <si>
    <t xml:space="preserve">Pil og snit hvidløg fint sammen med de valgte urter. </t>
  </si>
  <si>
    <t>øko-citron, skallen</t>
  </si>
  <si>
    <t>Riv citronskal fint på et rivejern</t>
  </si>
  <si>
    <t>Bland og ælt løg, urter, citronskal og smør i en frysepost</t>
  </si>
  <si>
    <t>Kryddersmør til kartofler</t>
  </si>
  <si>
    <t>Kartofler</t>
  </si>
  <si>
    <t>Kog kartoflerne til de er møre</t>
  </si>
  <si>
    <t>Hæld vandet fra</t>
  </si>
  <si>
    <t>Vend de varme kartofler med kryddersmøret</t>
  </si>
  <si>
    <t>Løg låget på grunde, så de kan holdes lune indtil servering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</si>
</sst>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.95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2" fontId="0" fillId="0" borderId="1" xfId="0" applyNumberFormat="1" applyBorder="1"/>
    <xf numFmtId="1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0" fillId="0" borderId="2" xfId="0" applyFill="1" applyBorder="1"/>
    <xf numFmtId="0" fontId="7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Fill="1" applyBorder="1"/>
    <xf numFmtId="172" fontId="0" fillId="0" borderId="1" xfId="0" applyNumberFormat="1" applyBorder="1"/>
    <xf numFmtId="172" fontId="0" fillId="0" borderId="0" xfId="0" applyNumberFormat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66040</xdr:colOff>
      <xdr:row>0</xdr:row>
      <xdr:rowOff>138430</xdr:rowOff>
    </xdr:from>
    <xdr:to>
      <xdr:col>6</xdr:col>
      <xdr:colOff>274320</xdr:colOff>
      <xdr:row>29</xdr:row>
      <xdr:rowOff>92311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C044C-341E-40D3-8D5B-4E7885ABD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" y="138430"/>
          <a:ext cx="3865880" cy="5257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pejderne.dk/wp-content/uploads/2022/08/kogebog-dk-final-1.pdf" TargetMode="External"/><Relationship Id="rId1" Type="http://schemas.openxmlformats.org/officeDocument/2006/relationships/hyperlink" Target="https://dds.dk/sites/default/files/2017-06/Spejdernes-kogebog-0905201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1893-EA7B-49BE-8198-52910CA5F565}">
  <dimension ref="A1:C39"/>
  <sheetViews>
    <sheetView workbookViewId="0">
      <selection activeCell="A14" sqref="A14"/>
    </sheetView>
  </sheetViews>
  <sheetFormatPr defaultRowHeight="14.4" x14ac:dyDescent="0.3"/>
  <cols>
    <col min="1" max="1" width="40" customWidth="1"/>
    <col min="2" max="2" width="32.33203125" customWidth="1"/>
    <col min="3" max="3" width="70.88671875" customWidth="1"/>
  </cols>
  <sheetData>
    <row r="1" spans="1:3" ht="18" x14ac:dyDescent="0.3">
      <c r="A1" s="11" t="s">
        <v>81</v>
      </c>
      <c r="B1" s="11"/>
    </row>
    <row r="2" spans="1:3" x14ac:dyDescent="0.3">
      <c r="A2" s="12" t="s">
        <v>82</v>
      </c>
      <c r="B2" s="12"/>
    </row>
    <row r="4" spans="1:3" x14ac:dyDescent="0.3">
      <c r="A4" s="12" t="s">
        <v>83</v>
      </c>
      <c r="B4" s="12"/>
    </row>
    <row r="5" spans="1:3" x14ac:dyDescent="0.3">
      <c r="A5" s="13" t="s">
        <v>84</v>
      </c>
      <c r="B5" s="13"/>
    </row>
    <row r="6" spans="1:3" x14ac:dyDescent="0.3">
      <c r="A6" s="13" t="s">
        <v>85</v>
      </c>
      <c r="B6" s="13"/>
    </row>
    <row r="8" spans="1:3" x14ac:dyDescent="0.3">
      <c r="A8" s="14" t="s">
        <v>86</v>
      </c>
      <c r="B8" s="12" t="s">
        <v>87</v>
      </c>
      <c r="C8" s="12" t="s">
        <v>93</v>
      </c>
    </row>
    <row r="9" spans="1:3" x14ac:dyDescent="0.3">
      <c r="A9" s="14" t="s">
        <v>94</v>
      </c>
      <c r="B9" s="12" t="s">
        <v>95</v>
      </c>
      <c r="C9" s="12" t="s">
        <v>96</v>
      </c>
    </row>
    <row r="10" spans="1:3" x14ac:dyDescent="0.3">
      <c r="A10" s="14" t="s">
        <v>99</v>
      </c>
      <c r="B10" s="12" t="s">
        <v>100</v>
      </c>
      <c r="C10" s="12" t="s">
        <v>171</v>
      </c>
    </row>
    <row r="11" spans="1:3" ht="43.2" x14ac:dyDescent="0.3">
      <c r="A11" s="14" t="s">
        <v>101</v>
      </c>
      <c r="B11" s="18" t="s">
        <v>102</v>
      </c>
      <c r="C11" s="12" t="s">
        <v>103</v>
      </c>
    </row>
    <row r="12" spans="1:3" x14ac:dyDescent="0.3">
      <c r="A12" s="14" t="s">
        <v>104</v>
      </c>
      <c r="B12" s="12" t="s">
        <v>188</v>
      </c>
      <c r="C12" s="12"/>
    </row>
    <row r="13" spans="1:3" x14ac:dyDescent="0.3">
      <c r="A13" s="14" t="s">
        <v>105</v>
      </c>
      <c r="B13" s="12" t="s">
        <v>106</v>
      </c>
      <c r="C13" s="12" t="s">
        <v>107</v>
      </c>
    </row>
    <row r="14" spans="1:3" x14ac:dyDescent="0.3">
      <c r="A14" s="12"/>
      <c r="B14" s="12"/>
    </row>
    <row r="15" spans="1:3" x14ac:dyDescent="0.3">
      <c r="A15" s="14" t="s">
        <v>108</v>
      </c>
      <c r="B15" s="14"/>
    </row>
    <row r="16" spans="1:3" x14ac:dyDescent="0.3">
      <c r="A16" s="12" t="s">
        <v>109</v>
      </c>
      <c r="B16" s="12"/>
    </row>
    <row r="17" spans="1:2" x14ac:dyDescent="0.3">
      <c r="A17" s="12" t="s">
        <v>110</v>
      </c>
      <c r="B17" s="12"/>
    </row>
    <row r="18" spans="1:2" x14ac:dyDescent="0.3">
      <c r="A18" s="12" t="s">
        <v>111</v>
      </c>
      <c r="B18" s="12"/>
    </row>
    <row r="19" spans="1:2" x14ac:dyDescent="0.3">
      <c r="A19" s="12" t="s">
        <v>112</v>
      </c>
      <c r="B19" s="12"/>
    </row>
    <row r="20" spans="1:2" x14ac:dyDescent="0.3">
      <c r="A20" s="12" t="s">
        <v>113</v>
      </c>
      <c r="B20" s="12"/>
    </row>
    <row r="23" spans="1:2" ht="18" x14ac:dyDescent="0.3">
      <c r="A23" s="11" t="s">
        <v>114</v>
      </c>
      <c r="B23" s="11"/>
    </row>
    <row r="24" spans="1:2" x14ac:dyDescent="0.3">
      <c r="A24" s="14" t="s">
        <v>115</v>
      </c>
      <c r="B24" s="14"/>
    </row>
    <row r="25" spans="1:2" x14ac:dyDescent="0.3">
      <c r="A25" s="12" t="s">
        <v>116</v>
      </c>
      <c r="B25" s="12"/>
    </row>
    <row r="26" spans="1:2" x14ac:dyDescent="0.3">
      <c r="A26" s="12" t="s">
        <v>117</v>
      </c>
      <c r="B26" s="12"/>
    </row>
    <row r="27" spans="1:2" x14ac:dyDescent="0.3">
      <c r="A27" s="12" t="s">
        <v>118</v>
      </c>
      <c r="B27" s="12"/>
    </row>
    <row r="28" spans="1:2" x14ac:dyDescent="0.3">
      <c r="A28" s="12" t="s">
        <v>119</v>
      </c>
      <c r="B28" s="12"/>
    </row>
    <row r="29" spans="1:2" x14ac:dyDescent="0.3">
      <c r="A29" s="12" t="s">
        <v>120</v>
      </c>
      <c r="B29" s="12"/>
    </row>
    <row r="30" spans="1:2" x14ac:dyDescent="0.3">
      <c r="A30" s="12" t="s">
        <v>121</v>
      </c>
      <c r="B30" s="12"/>
    </row>
    <row r="31" spans="1:2" x14ac:dyDescent="0.3">
      <c r="A31" s="12" t="s">
        <v>122</v>
      </c>
      <c r="B31" s="12"/>
    </row>
    <row r="32" spans="1:2" x14ac:dyDescent="0.3">
      <c r="A32" s="12" t="s">
        <v>123</v>
      </c>
      <c r="B32" s="12"/>
    </row>
    <row r="33" spans="1:2" x14ac:dyDescent="0.3">
      <c r="A33" s="12" t="s">
        <v>124</v>
      </c>
      <c r="B33" s="12"/>
    </row>
    <row r="34" spans="1:2" x14ac:dyDescent="0.3">
      <c r="A34" s="12" t="s">
        <v>125</v>
      </c>
      <c r="B34" s="12"/>
    </row>
    <row r="35" spans="1:2" x14ac:dyDescent="0.3">
      <c r="A35" s="12" t="s">
        <v>126</v>
      </c>
      <c r="B35" s="12"/>
    </row>
    <row r="36" spans="1:2" x14ac:dyDescent="0.3">
      <c r="A36" s="12" t="s">
        <v>127</v>
      </c>
      <c r="B36" s="12"/>
    </row>
    <row r="37" spans="1:2" x14ac:dyDescent="0.3">
      <c r="A37" s="12" t="s">
        <v>128</v>
      </c>
      <c r="B37" s="12"/>
    </row>
    <row r="38" spans="1:2" x14ac:dyDescent="0.3">
      <c r="A38" s="12" t="s">
        <v>129</v>
      </c>
      <c r="B38" s="12"/>
    </row>
    <row r="39" spans="1:2" x14ac:dyDescent="0.3">
      <c r="A39" s="12" t="s">
        <v>130</v>
      </c>
      <c r="B39" s="12"/>
    </row>
  </sheetData>
  <hyperlinks>
    <hyperlink ref="A5" r:id="rId1" display="https://dds.dk/sites/default/files/2017-06/Spejdernes-kogebog-09052017.pdf" xr:uid="{E2CA5F97-6895-44B6-8FED-1537C9CC0252}"/>
    <hyperlink ref="A6" r:id="rId2" display="https://spejderne.dk/wp-content/uploads/2022/08/kogebog-dk-final-1.pdf" xr:uid="{BB742906-6C0E-4171-BDAC-046F5B22895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zoomScale="70" zoomScaleNormal="70" workbookViewId="0">
      <selection activeCell="T38" sqref="T38"/>
    </sheetView>
  </sheetViews>
  <sheetFormatPr defaultRowHeight="14.4" x14ac:dyDescent="0.3"/>
  <cols>
    <col min="1" max="1" width="9.44140625" bestFit="1" customWidth="1"/>
    <col min="2" max="4" width="10.44140625" bestFit="1" customWidth="1"/>
    <col min="5" max="7" width="11.44140625" bestFit="1" customWidth="1"/>
    <col min="10" max="10" width="21.109375" customWidth="1"/>
    <col min="11" max="11" width="9.88671875" customWidth="1"/>
  </cols>
  <sheetData>
    <row r="1" spans="1:15" ht="15.6" x14ac:dyDescent="0.3">
      <c r="A1" s="2" t="s">
        <v>140</v>
      </c>
    </row>
    <row r="2" spans="1:15" ht="15.6" x14ac:dyDescent="0.3">
      <c r="A2" s="17" t="s">
        <v>170</v>
      </c>
    </row>
    <row r="4" spans="1:15" x14ac:dyDescent="0.3">
      <c r="A4" s="8" t="s">
        <v>0</v>
      </c>
      <c r="B4" s="8"/>
      <c r="C4" s="8"/>
      <c r="D4" s="8"/>
      <c r="E4" s="8"/>
      <c r="F4" s="8"/>
      <c r="G4" s="5"/>
      <c r="H4" s="5"/>
    </row>
    <row r="5" spans="1:15" x14ac:dyDescent="0.3">
      <c r="A5">
        <v>1</v>
      </c>
      <c r="B5">
        <v>10</v>
      </c>
      <c r="C5">
        <v>15</v>
      </c>
      <c r="D5">
        <v>20</v>
      </c>
      <c r="E5">
        <v>25</v>
      </c>
      <c r="F5">
        <v>30</v>
      </c>
      <c r="G5">
        <v>50</v>
      </c>
      <c r="H5">
        <v>60</v>
      </c>
      <c r="I5" s="1"/>
      <c r="J5" t="s">
        <v>16</v>
      </c>
    </row>
    <row r="6" spans="1:15" x14ac:dyDescent="0.3">
      <c r="H6" s="16"/>
      <c r="I6" s="16"/>
      <c r="J6" s="16"/>
      <c r="O6">
        <f>100-85</f>
        <v>15</v>
      </c>
    </row>
    <row r="7" spans="1:15" x14ac:dyDescent="0.3">
      <c r="A7" s="6">
        <f>B7/$B$5</f>
        <v>1</v>
      </c>
      <c r="B7" s="6">
        <v>10</v>
      </c>
      <c r="C7" s="6">
        <f>$C$5*A7</f>
        <v>15</v>
      </c>
      <c r="D7" s="6">
        <f>$D$5*A7</f>
        <v>20</v>
      </c>
      <c r="E7" s="6">
        <f>$E$5*A7</f>
        <v>25</v>
      </c>
      <c r="F7" s="6">
        <f t="shared" ref="F7:F20" si="0">$F$5*A7</f>
        <v>30</v>
      </c>
      <c r="G7" s="6">
        <f>$G$5*A7</f>
        <v>50</v>
      </c>
      <c r="H7" s="6">
        <f>$H$5*A7</f>
        <v>60</v>
      </c>
      <c r="I7" s="16" t="s">
        <v>26</v>
      </c>
      <c r="J7" s="16" t="s">
        <v>141</v>
      </c>
      <c r="K7" s="4"/>
    </row>
    <row r="8" spans="1:15" x14ac:dyDescent="0.3">
      <c r="A8" s="6">
        <f t="shared" ref="A8:A20" ca="1" si="1">B8/$B$5</f>
        <v>6.6666666666666666E-2</v>
      </c>
      <c r="B8" s="6">
        <f t="shared" ref="B8:B12" ca="1" si="2">H8/6</f>
        <v>0.66666666666666663</v>
      </c>
      <c r="C8" s="6">
        <f t="shared" ref="C8:C20" ca="1" si="3">$C$5*A8</f>
        <v>1</v>
      </c>
      <c r="D8" s="6">
        <f t="shared" ref="D8:D20" ca="1" si="4">$D$5*A8</f>
        <v>1.3333333333333333</v>
      </c>
      <c r="E8" s="6">
        <f t="shared" ref="E8:E20" ca="1" si="5">$E$5*A8</f>
        <v>1.6666666666666667</v>
      </c>
      <c r="F8" s="6">
        <f t="shared" ca="1" si="0"/>
        <v>2</v>
      </c>
      <c r="G8" s="6">
        <f ca="1">$G$5*A8</f>
        <v>3.3333333333333335</v>
      </c>
      <c r="H8" s="6">
        <f t="shared" ref="H8:H20" ca="1" si="6">$H$5*A8</f>
        <v>60</v>
      </c>
      <c r="I8" s="16" t="s">
        <v>42</v>
      </c>
      <c r="J8" s="16" t="s">
        <v>142</v>
      </c>
      <c r="K8" s="4"/>
    </row>
    <row r="9" spans="1:15" x14ac:dyDescent="0.3">
      <c r="A9" s="6">
        <f>B9/$B$5</f>
        <v>0.05</v>
      </c>
      <c r="B9" s="6">
        <v>0.5</v>
      </c>
      <c r="C9" s="6">
        <f t="shared" si="3"/>
        <v>0.75</v>
      </c>
      <c r="D9" s="6">
        <f t="shared" si="4"/>
        <v>1</v>
      </c>
      <c r="E9" s="6">
        <f t="shared" si="5"/>
        <v>1.25</v>
      </c>
      <c r="F9" s="6">
        <f>$F$5*A9</f>
        <v>1.5</v>
      </c>
      <c r="G9" s="6">
        <f>$G$5*A9</f>
        <v>2.5</v>
      </c>
      <c r="H9" s="6">
        <f t="shared" si="6"/>
        <v>3</v>
      </c>
      <c r="I9" s="16" t="s">
        <v>41</v>
      </c>
      <c r="J9" s="16" t="s">
        <v>143</v>
      </c>
      <c r="K9" s="4"/>
    </row>
    <row r="10" spans="1:15" x14ac:dyDescent="0.3">
      <c r="A10" s="6">
        <f t="shared" si="1"/>
        <v>0.4</v>
      </c>
      <c r="B10" s="6">
        <v>4</v>
      </c>
      <c r="C10" s="6">
        <f t="shared" si="3"/>
        <v>6</v>
      </c>
      <c r="D10" s="6">
        <f t="shared" si="4"/>
        <v>8</v>
      </c>
      <c r="E10" s="6">
        <f t="shared" si="5"/>
        <v>10</v>
      </c>
      <c r="F10" s="6">
        <f t="shared" si="0"/>
        <v>12</v>
      </c>
      <c r="G10" s="6">
        <f>$G$5*A10</f>
        <v>20</v>
      </c>
      <c r="H10" s="6">
        <f t="shared" si="6"/>
        <v>24</v>
      </c>
      <c r="I10" s="16" t="s">
        <v>44</v>
      </c>
      <c r="J10" s="16" t="s">
        <v>144</v>
      </c>
      <c r="K10" s="4"/>
    </row>
    <row r="11" spans="1:15" x14ac:dyDescent="0.3">
      <c r="A11" s="6">
        <f t="shared" ca="1" si="1"/>
        <v>6.6666666666666666E-2</v>
      </c>
      <c r="B11" s="6">
        <f t="shared" ca="1" si="2"/>
        <v>0.66666666666666663</v>
      </c>
      <c r="C11" s="6">
        <f t="shared" ca="1" si="3"/>
        <v>1</v>
      </c>
      <c r="D11" s="6">
        <f t="shared" ca="1" si="4"/>
        <v>1.3333333333333333</v>
      </c>
      <c r="E11" s="6">
        <f t="shared" ca="1" si="5"/>
        <v>1.6666666666666667</v>
      </c>
      <c r="F11" s="6">
        <f t="shared" ca="1" si="0"/>
        <v>2</v>
      </c>
      <c r="G11" s="6">
        <f ca="1">$G$5*A11</f>
        <v>3.3333333333333335</v>
      </c>
      <c r="H11" s="6">
        <f t="shared" ca="1" si="6"/>
        <v>60</v>
      </c>
      <c r="I11" s="16" t="s">
        <v>42</v>
      </c>
      <c r="J11" s="16" t="s">
        <v>145</v>
      </c>
      <c r="K11" s="4"/>
    </row>
    <row r="12" spans="1:15" x14ac:dyDescent="0.3">
      <c r="A12" s="6">
        <f t="shared" ca="1" si="1"/>
        <v>3.3333333333333333E-2</v>
      </c>
      <c r="B12" s="6">
        <f t="shared" ca="1" si="2"/>
        <v>0.33333333333333331</v>
      </c>
      <c r="C12" s="6">
        <f t="shared" ca="1" si="3"/>
        <v>0.5</v>
      </c>
      <c r="D12" s="6">
        <f t="shared" ca="1" si="4"/>
        <v>0.66666666666666663</v>
      </c>
      <c r="E12" s="6">
        <f t="shared" ca="1" si="5"/>
        <v>0.83333333333333337</v>
      </c>
      <c r="F12" s="6">
        <f t="shared" ca="1" si="0"/>
        <v>1</v>
      </c>
      <c r="G12" s="6">
        <f ca="1">$G$5*A12</f>
        <v>1.6666666666666667</v>
      </c>
      <c r="H12" s="6">
        <f t="shared" ca="1" si="6"/>
        <v>60</v>
      </c>
      <c r="I12" s="16" t="s">
        <v>42</v>
      </c>
      <c r="J12" s="16" t="s">
        <v>146</v>
      </c>
      <c r="K12" s="4"/>
    </row>
    <row r="13" spans="1:15" x14ac:dyDescent="0.3">
      <c r="A13" s="6">
        <f t="shared" si="1"/>
        <v>0.1</v>
      </c>
      <c r="B13" s="6">
        <v>1</v>
      </c>
      <c r="C13" s="6">
        <f t="shared" si="3"/>
        <v>1.5</v>
      </c>
      <c r="D13" s="6">
        <f t="shared" si="4"/>
        <v>2</v>
      </c>
      <c r="E13" s="6">
        <f t="shared" si="5"/>
        <v>2.5</v>
      </c>
      <c r="F13" s="6">
        <f t="shared" si="0"/>
        <v>3</v>
      </c>
      <c r="G13" s="6">
        <f>$G$5*A13</f>
        <v>5</v>
      </c>
      <c r="H13" s="6">
        <f t="shared" si="6"/>
        <v>6</v>
      </c>
      <c r="I13" s="16" t="s">
        <v>44</v>
      </c>
      <c r="J13" s="16" t="s">
        <v>147</v>
      </c>
      <c r="K13" s="4"/>
    </row>
    <row r="14" spans="1:15" x14ac:dyDescent="0.3">
      <c r="A14" s="6">
        <f t="shared" si="1"/>
        <v>0.2</v>
      </c>
      <c r="B14" s="6">
        <v>2</v>
      </c>
      <c r="C14" s="6">
        <f t="shared" si="3"/>
        <v>3</v>
      </c>
      <c r="D14" s="6">
        <f t="shared" si="4"/>
        <v>4</v>
      </c>
      <c r="E14" s="6">
        <f t="shared" si="5"/>
        <v>5</v>
      </c>
      <c r="F14" s="6">
        <f t="shared" si="0"/>
        <v>6</v>
      </c>
      <c r="G14" s="6">
        <f>$G$5*A14</f>
        <v>10</v>
      </c>
      <c r="H14" s="6">
        <f t="shared" si="6"/>
        <v>12</v>
      </c>
      <c r="I14" s="16" t="s">
        <v>32</v>
      </c>
      <c r="J14" s="16" t="s">
        <v>270</v>
      </c>
      <c r="K14" s="4"/>
    </row>
    <row r="15" spans="1:15" x14ac:dyDescent="0.3">
      <c r="A15" s="6">
        <f t="shared" si="1"/>
        <v>0.6</v>
      </c>
      <c r="B15" s="6">
        <v>6</v>
      </c>
      <c r="C15" s="6">
        <f t="shared" si="3"/>
        <v>9</v>
      </c>
      <c r="D15" s="6">
        <f t="shared" si="4"/>
        <v>12</v>
      </c>
      <c r="E15" s="6">
        <f t="shared" si="5"/>
        <v>15</v>
      </c>
      <c r="F15" s="6">
        <f t="shared" si="0"/>
        <v>18</v>
      </c>
      <c r="G15" s="6">
        <f>$G$5*A15</f>
        <v>30</v>
      </c>
      <c r="H15" s="6">
        <f t="shared" si="6"/>
        <v>36</v>
      </c>
      <c r="I15" s="16" t="s">
        <v>12</v>
      </c>
      <c r="J15" s="16" t="s">
        <v>269</v>
      </c>
      <c r="K15" s="4"/>
    </row>
    <row r="16" spans="1:15" x14ac:dyDescent="0.3">
      <c r="A16" s="6">
        <f>B16/$B$5</f>
        <v>0.2</v>
      </c>
      <c r="B16" s="6">
        <v>2</v>
      </c>
      <c r="C16" s="6">
        <f t="shared" si="3"/>
        <v>3</v>
      </c>
      <c r="D16" s="6">
        <f t="shared" si="4"/>
        <v>4</v>
      </c>
      <c r="E16" s="6">
        <f t="shared" si="5"/>
        <v>5</v>
      </c>
      <c r="F16" s="6">
        <f t="shared" si="0"/>
        <v>6</v>
      </c>
      <c r="G16" s="6">
        <f>$G$5*A16</f>
        <v>10</v>
      </c>
      <c r="H16" s="6">
        <f t="shared" si="6"/>
        <v>12</v>
      </c>
      <c r="I16" s="16" t="s">
        <v>32</v>
      </c>
      <c r="J16" s="16" t="s">
        <v>152</v>
      </c>
      <c r="K16" s="4"/>
    </row>
    <row r="17" spans="1:11" x14ac:dyDescent="0.3">
      <c r="A17" s="6">
        <f t="shared" si="1"/>
        <v>0.5</v>
      </c>
      <c r="B17" s="6">
        <v>5</v>
      </c>
      <c r="C17" s="6">
        <f t="shared" si="3"/>
        <v>7.5</v>
      </c>
      <c r="D17" s="6">
        <f t="shared" si="4"/>
        <v>10</v>
      </c>
      <c r="E17" s="6">
        <f t="shared" si="5"/>
        <v>12.5</v>
      </c>
      <c r="F17" s="6">
        <f t="shared" si="0"/>
        <v>15</v>
      </c>
      <c r="G17" s="6">
        <f>$G$5*A17</f>
        <v>25</v>
      </c>
      <c r="H17" s="6">
        <f t="shared" si="6"/>
        <v>30</v>
      </c>
      <c r="I17" s="16" t="s">
        <v>42</v>
      </c>
      <c r="J17" s="16" t="s">
        <v>148</v>
      </c>
      <c r="K17" s="4"/>
    </row>
    <row r="18" spans="1:11" x14ac:dyDescent="0.3">
      <c r="A18" s="6">
        <f t="shared" si="1"/>
        <v>20</v>
      </c>
      <c r="B18" s="6">
        <v>200</v>
      </c>
      <c r="C18" s="6">
        <f t="shared" si="3"/>
        <v>300</v>
      </c>
      <c r="D18" s="6">
        <f t="shared" si="4"/>
        <v>400</v>
      </c>
      <c r="E18" s="6">
        <f t="shared" si="5"/>
        <v>500</v>
      </c>
      <c r="F18" s="6">
        <f t="shared" si="0"/>
        <v>600</v>
      </c>
      <c r="G18" s="6">
        <f>$G$5*A18</f>
        <v>1000</v>
      </c>
      <c r="H18" s="6">
        <f t="shared" si="6"/>
        <v>1200</v>
      </c>
      <c r="I18" s="16" t="s">
        <v>151</v>
      </c>
      <c r="J18" s="16" t="s">
        <v>149</v>
      </c>
      <c r="K18" s="15"/>
    </row>
    <row r="19" spans="1:11" x14ac:dyDescent="0.3">
      <c r="A19" s="6">
        <f t="shared" si="1"/>
        <v>20</v>
      </c>
      <c r="B19" s="6">
        <v>200</v>
      </c>
      <c r="C19" s="6">
        <f t="shared" si="3"/>
        <v>300</v>
      </c>
      <c r="D19" s="6">
        <f t="shared" si="4"/>
        <v>400</v>
      </c>
      <c r="E19" s="6">
        <f t="shared" si="5"/>
        <v>500</v>
      </c>
      <c r="F19" s="6">
        <f t="shared" si="0"/>
        <v>600</v>
      </c>
      <c r="G19" s="6">
        <f>$G$5*A19</f>
        <v>1000</v>
      </c>
      <c r="H19" s="6">
        <f t="shared" si="6"/>
        <v>1200</v>
      </c>
      <c r="I19" s="16" t="s">
        <v>151</v>
      </c>
      <c r="J19" s="16" t="s">
        <v>150</v>
      </c>
      <c r="K19" s="15"/>
    </row>
    <row r="20" spans="1:11" x14ac:dyDescent="0.3">
      <c r="A20" s="6">
        <f t="shared" si="1"/>
        <v>0.4</v>
      </c>
      <c r="B20" s="6">
        <v>4</v>
      </c>
      <c r="C20" s="6">
        <f t="shared" si="3"/>
        <v>6</v>
      </c>
      <c r="D20" s="6">
        <f t="shared" si="4"/>
        <v>8</v>
      </c>
      <c r="E20" s="6">
        <f t="shared" si="5"/>
        <v>10</v>
      </c>
      <c r="F20" s="6">
        <f t="shared" si="0"/>
        <v>12</v>
      </c>
      <c r="G20" s="6">
        <f>$G$5*A20</f>
        <v>20</v>
      </c>
      <c r="H20" s="6">
        <f t="shared" si="6"/>
        <v>24</v>
      </c>
      <c r="I20" s="16" t="s">
        <v>151</v>
      </c>
      <c r="J20" s="16" t="s">
        <v>97</v>
      </c>
      <c r="K20" s="15"/>
    </row>
    <row r="21" spans="1:11" x14ac:dyDescent="0.3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5"/>
    </row>
    <row r="22" spans="1:11" x14ac:dyDescent="0.3">
      <c r="A22" s="15" t="s">
        <v>153</v>
      </c>
      <c r="B22" s="15"/>
      <c r="C22" s="15"/>
      <c r="D22" s="15"/>
      <c r="E22" s="15"/>
      <c r="F22" s="15"/>
      <c r="G22" s="15"/>
      <c r="H22" s="16"/>
      <c r="I22" s="16"/>
      <c r="J22" s="16"/>
      <c r="K22" s="15"/>
    </row>
    <row r="23" spans="1:11" x14ac:dyDescent="0.3">
      <c r="A23" s="6">
        <f>H23/$H$5</f>
        <v>6.6666666666666671E-3</v>
      </c>
      <c r="B23" s="6">
        <f>H23/6</f>
        <v>6.6666666666666666E-2</v>
      </c>
      <c r="C23" s="6">
        <f>$C$5*A23</f>
        <v>0.1</v>
      </c>
      <c r="D23" s="6">
        <f>$D$5*A23</f>
        <v>0.13333333333333333</v>
      </c>
      <c r="E23" s="6">
        <f>$E$5*A23</f>
        <v>0.16666666666666669</v>
      </c>
      <c r="F23" s="6">
        <f t="shared" ref="F23" si="7">$F$5*A23</f>
        <v>0.2</v>
      </c>
      <c r="G23" s="6">
        <f>$G$5*A23</f>
        <v>0.33333333333333337</v>
      </c>
      <c r="H23" s="16">
        <v>0.4</v>
      </c>
      <c r="I23" s="16" t="s">
        <v>157</v>
      </c>
      <c r="J23" s="16" t="s">
        <v>154</v>
      </c>
      <c r="K23" s="15"/>
    </row>
    <row r="24" spans="1:11" x14ac:dyDescent="0.3">
      <c r="A24" s="6">
        <f t="shared" ref="A24:A27" si="8">H24/$H$5</f>
        <v>3.3333333333333333E-2</v>
      </c>
      <c r="B24" s="6">
        <f t="shared" ref="B24:B27" si="9">H24/6</f>
        <v>0.33333333333333331</v>
      </c>
      <c r="C24" s="6">
        <f t="shared" ref="C24:C27" si="10">$C$5*A24</f>
        <v>0.5</v>
      </c>
      <c r="D24" s="6">
        <f t="shared" ref="D24:D27" si="11">$D$5*A24</f>
        <v>0.66666666666666663</v>
      </c>
      <c r="E24" s="6">
        <f t="shared" ref="E24:E27" si="12">$E$5*A24</f>
        <v>0.83333333333333337</v>
      </c>
      <c r="F24" s="6">
        <f t="shared" ref="F24:F27" si="13">$F$5*A24</f>
        <v>1</v>
      </c>
      <c r="G24" s="6">
        <f t="shared" ref="G24:G27" si="14">$G$5*A24</f>
        <v>1.6666666666666667</v>
      </c>
      <c r="H24" s="16">
        <v>2</v>
      </c>
      <c r="I24" s="16" t="s">
        <v>80</v>
      </c>
      <c r="J24" s="16" t="s">
        <v>155</v>
      </c>
      <c r="K24" s="15"/>
    </row>
    <row r="25" spans="1:11" x14ac:dyDescent="0.3">
      <c r="A25" s="6">
        <f t="shared" si="8"/>
        <v>1.6666666666666666E-2</v>
      </c>
      <c r="B25" s="6">
        <f t="shared" si="9"/>
        <v>0.16666666666666666</v>
      </c>
      <c r="C25" s="6">
        <f t="shared" si="10"/>
        <v>0.25</v>
      </c>
      <c r="D25" s="6">
        <f t="shared" si="11"/>
        <v>0.33333333333333331</v>
      </c>
      <c r="E25" s="6">
        <f t="shared" si="12"/>
        <v>0.41666666666666669</v>
      </c>
      <c r="F25" s="6">
        <f t="shared" si="13"/>
        <v>0.5</v>
      </c>
      <c r="G25" s="6">
        <f t="shared" si="14"/>
        <v>0.83333333333333337</v>
      </c>
      <c r="H25" s="16">
        <v>1</v>
      </c>
      <c r="I25" s="16" t="s">
        <v>80</v>
      </c>
      <c r="J25" s="16" t="s">
        <v>156</v>
      </c>
      <c r="K25" s="15"/>
    </row>
    <row r="26" spans="1:11" x14ac:dyDescent="0.3">
      <c r="A26" s="6">
        <f t="shared" si="8"/>
        <v>6.6666666666666666E-2</v>
      </c>
      <c r="B26" s="6">
        <f t="shared" si="9"/>
        <v>0.66666666666666663</v>
      </c>
      <c r="C26" s="6">
        <f t="shared" si="10"/>
        <v>1</v>
      </c>
      <c r="D26" s="6">
        <f t="shared" si="11"/>
        <v>1.3333333333333333</v>
      </c>
      <c r="E26" s="6">
        <f t="shared" si="12"/>
        <v>1.6666666666666667</v>
      </c>
      <c r="F26" s="6">
        <f t="shared" si="13"/>
        <v>2</v>
      </c>
      <c r="G26" s="6">
        <f t="shared" si="14"/>
        <v>3.3333333333333335</v>
      </c>
      <c r="H26" s="16">
        <v>4</v>
      </c>
      <c r="I26" s="16" t="s">
        <v>26</v>
      </c>
      <c r="J26" s="16" t="s">
        <v>141</v>
      </c>
      <c r="K26" s="15"/>
    </row>
    <row r="27" spans="1:11" x14ac:dyDescent="0.3">
      <c r="A27" s="6">
        <f t="shared" si="8"/>
        <v>0.02</v>
      </c>
      <c r="B27" s="6">
        <f t="shared" si="9"/>
        <v>0.19999999999999998</v>
      </c>
      <c r="C27" s="6">
        <f t="shared" si="10"/>
        <v>0.3</v>
      </c>
      <c r="D27" s="6">
        <f t="shared" si="11"/>
        <v>0.4</v>
      </c>
      <c r="E27" s="6">
        <f t="shared" si="12"/>
        <v>0.5</v>
      </c>
      <c r="F27" s="6">
        <f t="shared" si="13"/>
        <v>0.6</v>
      </c>
      <c r="G27" s="6">
        <f t="shared" si="14"/>
        <v>1</v>
      </c>
      <c r="H27" s="16">
        <v>1.2</v>
      </c>
      <c r="I27" s="16" t="s">
        <v>42</v>
      </c>
      <c r="J27" s="16" t="s">
        <v>144</v>
      </c>
      <c r="K27" s="15"/>
    </row>
    <row r="28" spans="1:11" x14ac:dyDescent="0.3">
      <c r="A28" s="15"/>
      <c r="B28" s="15"/>
      <c r="C28" s="15"/>
      <c r="D28" s="15"/>
      <c r="E28" s="15"/>
      <c r="F28" s="15"/>
      <c r="G28" s="15"/>
      <c r="H28" s="16"/>
      <c r="I28" s="16"/>
      <c r="J28" s="16" t="s">
        <v>75</v>
      </c>
      <c r="K28" s="15"/>
    </row>
    <row r="29" spans="1:11" x14ac:dyDescent="0.3">
      <c r="A29" t="s">
        <v>13</v>
      </c>
    </row>
    <row r="30" spans="1:11" x14ac:dyDescent="0.3">
      <c r="B30" s="1" t="s">
        <v>158</v>
      </c>
      <c r="C30" s="1"/>
      <c r="D30" s="1"/>
    </row>
    <row r="31" spans="1:11" x14ac:dyDescent="0.3">
      <c r="A31" s="3" t="s">
        <v>3</v>
      </c>
      <c r="B31" s="10" t="s">
        <v>162</v>
      </c>
      <c r="C31" s="1"/>
      <c r="D31" s="1"/>
    </row>
    <row r="32" spans="1:11" x14ac:dyDescent="0.3">
      <c r="A32" s="3" t="s">
        <v>4</v>
      </c>
      <c r="B32" t="s">
        <v>159</v>
      </c>
    </row>
    <row r="33" spans="1:4" x14ac:dyDescent="0.3">
      <c r="A33" s="3" t="s">
        <v>5</v>
      </c>
      <c r="B33" t="s">
        <v>160</v>
      </c>
    </row>
    <row r="34" spans="1:4" x14ac:dyDescent="0.3">
      <c r="A34" s="3" t="s">
        <v>6</v>
      </c>
      <c r="B34" t="s">
        <v>161</v>
      </c>
    </row>
    <row r="35" spans="1:4" x14ac:dyDescent="0.3">
      <c r="A35" s="3" t="s">
        <v>7</v>
      </c>
      <c r="B35" t="s">
        <v>163</v>
      </c>
    </row>
    <row r="36" spans="1:4" x14ac:dyDescent="0.3">
      <c r="A36" s="3" t="s">
        <v>8</v>
      </c>
      <c r="B36" t="s">
        <v>164</v>
      </c>
    </row>
    <row r="37" spans="1:4" x14ac:dyDescent="0.3">
      <c r="A37" s="3" t="s">
        <v>9</v>
      </c>
      <c r="B37" t="s">
        <v>165</v>
      </c>
    </row>
    <row r="38" spans="1:4" x14ac:dyDescent="0.3">
      <c r="A38" s="3" t="s">
        <v>10</v>
      </c>
      <c r="B38" t="s">
        <v>166</v>
      </c>
    </row>
    <row r="39" spans="1:4" x14ac:dyDescent="0.3">
      <c r="A39" s="3"/>
    </row>
    <row r="40" spans="1:4" x14ac:dyDescent="0.3">
      <c r="A40" s="3"/>
      <c r="B40" s="1" t="s">
        <v>153</v>
      </c>
      <c r="C40" s="1"/>
      <c r="D40" s="1"/>
    </row>
    <row r="41" spans="1:4" x14ac:dyDescent="0.3">
      <c r="A41" s="3" t="s">
        <v>3</v>
      </c>
      <c r="B41" s="10" t="s">
        <v>162</v>
      </c>
    </row>
    <row r="42" spans="1:4" x14ac:dyDescent="0.3">
      <c r="A42" s="3" t="s">
        <v>4</v>
      </c>
      <c r="B42" t="s">
        <v>167</v>
      </c>
    </row>
    <row r="43" spans="1:4" x14ac:dyDescent="0.3">
      <c r="A43" s="3" t="s">
        <v>5</v>
      </c>
      <c r="B43" t="s">
        <v>168</v>
      </c>
    </row>
    <row r="44" spans="1:4" x14ac:dyDescent="0.3">
      <c r="A44" s="3" t="s">
        <v>6</v>
      </c>
      <c r="B44" t="s">
        <v>169</v>
      </c>
    </row>
  </sheetData>
  <mergeCells count="1">
    <mergeCell ref="A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DDB5F-F3AD-47DB-B38F-55DDF56C9EDC}">
  <dimension ref="A1:J48"/>
  <sheetViews>
    <sheetView tabSelected="1" topLeftCell="A2" zoomScale="80" zoomScaleNormal="80" workbookViewId="0">
      <selection activeCell="C50" sqref="C50"/>
    </sheetView>
  </sheetViews>
  <sheetFormatPr defaultRowHeight="14.4" x14ac:dyDescent="0.3"/>
  <cols>
    <col min="9" max="9" width="16.33203125" bestFit="1" customWidth="1"/>
  </cols>
  <sheetData>
    <row r="1" spans="1:10" ht="15.6" x14ac:dyDescent="0.3">
      <c r="A1" s="2" t="s">
        <v>271</v>
      </c>
    </row>
    <row r="3" spans="1:10" x14ac:dyDescent="0.3">
      <c r="A3" s="8" t="s">
        <v>0</v>
      </c>
      <c r="B3" s="8"/>
      <c r="C3" s="8"/>
      <c r="D3" s="8"/>
      <c r="E3" s="8"/>
      <c r="F3" s="8"/>
      <c r="G3" s="5"/>
    </row>
    <row r="4" spans="1:10" x14ac:dyDescent="0.3">
      <c r="A4">
        <v>1</v>
      </c>
      <c r="B4">
        <v>10</v>
      </c>
      <c r="C4">
        <v>20</v>
      </c>
      <c r="D4">
        <v>25</v>
      </c>
      <c r="E4">
        <v>30</v>
      </c>
      <c r="F4">
        <v>35</v>
      </c>
      <c r="G4">
        <v>40</v>
      </c>
      <c r="H4" s="1"/>
      <c r="I4" t="s">
        <v>16</v>
      </c>
    </row>
    <row r="5" spans="1:10" x14ac:dyDescent="0.3">
      <c r="A5" t="s">
        <v>272</v>
      </c>
    </row>
    <row r="6" spans="1:10" x14ac:dyDescent="0.3">
      <c r="A6" s="4">
        <f>B6/$B$4</f>
        <v>0.15</v>
      </c>
      <c r="B6" s="4">
        <v>1.5</v>
      </c>
      <c r="C6" s="4">
        <f>$C$4*A6</f>
        <v>3</v>
      </c>
      <c r="D6" s="4">
        <f>$D$4*A6</f>
        <v>3.75</v>
      </c>
      <c r="E6" s="4">
        <f>$E$4*A6</f>
        <v>4.5</v>
      </c>
      <c r="F6" s="4">
        <f>$F$4*A6</f>
        <v>5.25</v>
      </c>
      <c r="G6" s="4">
        <f>$G$4*A6</f>
        <v>6</v>
      </c>
      <c r="H6" s="4" t="s">
        <v>80</v>
      </c>
      <c r="I6" s="4" t="s">
        <v>277</v>
      </c>
      <c r="J6" s="4"/>
    </row>
    <row r="7" spans="1:10" x14ac:dyDescent="0.3">
      <c r="A7" s="4">
        <f>B7/$B$4</f>
        <v>30</v>
      </c>
      <c r="B7" s="4">
        <v>300</v>
      </c>
      <c r="C7" s="4">
        <f>$C$4*A7</f>
        <v>600</v>
      </c>
      <c r="D7" s="4">
        <f>$D$4*A7</f>
        <v>750</v>
      </c>
      <c r="E7" s="4">
        <f>$E$4*A7</f>
        <v>900</v>
      </c>
      <c r="F7" s="4">
        <f>$F$4*A7</f>
        <v>1050</v>
      </c>
      <c r="G7" s="4">
        <f t="shared" ref="G7:G22" si="0">$G$4*A7</f>
        <v>1200</v>
      </c>
      <c r="H7" s="4" t="s">
        <v>2</v>
      </c>
      <c r="I7" s="4" t="s">
        <v>273</v>
      </c>
      <c r="J7" s="4"/>
    </row>
    <row r="8" spans="1:10" x14ac:dyDescent="0.3">
      <c r="A8" s="4">
        <f t="shared" ref="A8:A22" si="1">B8/$B$4</f>
        <v>0.3</v>
      </c>
      <c r="B8" s="4">
        <v>3</v>
      </c>
      <c r="C8" s="4">
        <f t="shared" ref="C8:C22" si="2">$C$4*A8</f>
        <v>6</v>
      </c>
      <c r="D8" s="4">
        <f t="shared" ref="D8:D22" si="3">$D$4*A8</f>
        <v>7.5</v>
      </c>
      <c r="E8" s="4">
        <f>$E$4*A8</f>
        <v>9</v>
      </c>
      <c r="F8" s="4">
        <f t="shared" ref="F8:F22" si="4">$F$4*A8</f>
        <v>10.5</v>
      </c>
      <c r="G8" s="4">
        <f t="shared" si="0"/>
        <v>12</v>
      </c>
      <c r="H8" s="4" t="s">
        <v>275</v>
      </c>
      <c r="I8" s="4" t="s">
        <v>274</v>
      </c>
      <c r="J8" s="4"/>
    </row>
    <row r="9" spans="1:10" x14ac:dyDescent="0.3">
      <c r="A9" s="4">
        <f t="shared" si="1"/>
        <v>0.6</v>
      </c>
      <c r="B9" s="4">
        <v>6</v>
      </c>
      <c r="C9" s="4">
        <f t="shared" si="2"/>
        <v>12</v>
      </c>
      <c r="D9" s="4">
        <f t="shared" si="3"/>
        <v>15</v>
      </c>
      <c r="E9" s="4">
        <f t="shared" ref="E9:E22" si="5">$E$4*A9</f>
        <v>18</v>
      </c>
      <c r="F9" s="4">
        <f t="shared" si="4"/>
        <v>21</v>
      </c>
      <c r="G9" s="4">
        <f t="shared" si="0"/>
        <v>24</v>
      </c>
      <c r="H9" s="4" t="s">
        <v>19</v>
      </c>
      <c r="I9" s="4" t="s">
        <v>45</v>
      </c>
      <c r="J9" s="4"/>
    </row>
    <row r="10" spans="1:10" x14ac:dyDescent="0.3">
      <c r="A10" s="4">
        <f t="shared" si="1"/>
        <v>0.2</v>
      </c>
      <c r="B10" s="4">
        <v>2</v>
      </c>
      <c r="C10" s="4">
        <f t="shared" si="2"/>
        <v>4</v>
      </c>
      <c r="D10" s="4">
        <f t="shared" si="3"/>
        <v>5</v>
      </c>
      <c r="E10" s="4">
        <f t="shared" si="5"/>
        <v>6</v>
      </c>
      <c r="F10" s="4">
        <f t="shared" si="4"/>
        <v>7</v>
      </c>
      <c r="G10" s="4">
        <f t="shared" si="0"/>
        <v>8</v>
      </c>
      <c r="H10" s="4" t="s">
        <v>19</v>
      </c>
      <c r="I10" s="4" t="s">
        <v>20</v>
      </c>
      <c r="J10" s="4"/>
    </row>
    <row r="11" spans="1:10" x14ac:dyDescent="0.3">
      <c r="A11" s="4">
        <f t="shared" si="1"/>
        <v>0.2</v>
      </c>
      <c r="B11" s="4">
        <v>2</v>
      </c>
      <c r="C11" s="4">
        <f t="shared" si="2"/>
        <v>4</v>
      </c>
      <c r="D11" s="4">
        <f t="shared" si="3"/>
        <v>5</v>
      </c>
      <c r="E11" s="4">
        <f t="shared" si="5"/>
        <v>6</v>
      </c>
      <c r="F11" s="4">
        <f t="shared" si="4"/>
        <v>7</v>
      </c>
      <c r="G11" s="4">
        <f t="shared" si="0"/>
        <v>8</v>
      </c>
      <c r="H11" s="4" t="s">
        <v>12</v>
      </c>
      <c r="I11" s="4" t="s">
        <v>276</v>
      </c>
      <c r="J11" s="4"/>
    </row>
    <row r="12" spans="1:10" x14ac:dyDescent="0.3">
      <c r="A12" s="4">
        <f t="shared" si="1"/>
        <v>0.1</v>
      </c>
      <c r="B12" s="4">
        <v>1</v>
      </c>
      <c r="C12" s="4">
        <f t="shared" si="2"/>
        <v>2</v>
      </c>
      <c r="D12" s="4">
        <f t="shared" si="3"/>
        <v>2.5</v>
      </c>
      <c r="E12" s="4">
        <f t="shared" si="5"/>
        <v>3</v>
      </c>
      <c r="F12" s="4">
        <f t="shared" si="4"/>
        <v>3.5</v>
      </c>
      <c r="G12" s="4">
        <f t="shared" si="0"/>
        <v>4</v>
      </c>
      <c r="H12" s="4" t="s">
        <v>42</v>
      </c>
      <c r="I12" s="4" t="s">
        <v>23</v>
      </c>
      <c r="J12" s="4"/>
    </row>
    <row r="13" spans="1:10" x14ac:dyDescent="0.3">
      <c r="A13" s="4">
        <f t="shared" si="1"/>
        <v>0.1</v>
      </c>
      <c r="B13" s="4">
        <v>1</v>
      </c>
      <c r="C13" s="4">
        <f t="shared" si="2"/>
        <v>2</v>
      </c>
      <c r="D13" s="4">
        <f t="shared" si="3"/>
        <v>2.5</v>
      </c>
      <c r="E13" s="4">
        <f t="shared" si="5"/>
        <v>3</v>
      </c>
      <c r="F13" s="4">
        <f t="shared" si="4"/>
        <v>3.5</v>
      </c>
      <c r="G13" s="4">
        <f t="shared" si="0"/>
        <v>4</v>
      </c>
      <c r="H13" s="4" t="s">
        <v>42</v>
      </c>
      <c r="I13" s="4" t="s">
        <v>211</v>
      </c>
      <c r="J13" s="4"/>
    </row>
    <row r="14" spans="1:10" x14ac:dyDescent="0.3">
      <c r="A14" s="4"/>
      <c r="B14" s="4"/>
      <c r="C14" s="4"/>
      <c r="D14" s="4"/>
      <c r="E14" s="4"/>
      <c r="F14" s="4"/>
      <c r="G14" s="4"/>
      <c r="H14" s="4"/>
      <c r="I14" s="4" t="s">
        <v>184</v>
      </c>
      <c r="J14" s="4"/>
    </row>
    <row r="15" spans="1:10" x14ac:dyDescent="0.3">
      <c r="A15" s="4" t="s">
        <v>293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3">
      <c r="A16" s="4">
        <f t="shared" si="1"/>
        <v>0.3</v>
      </c>
      <c r="B16" s="4">
        <v>3</v>
      </c>
      <c r="C16" s="4">
        <f t="shared" ref="C16" si="6">$C$4*A16</f>
        <v>6</v>
      </c>
      <c r="D16" s="4">
        <f t="shared" ref="D16" si="7">$D$4*A16</f>
        <v>7.5</v>
      </c>
      <c r="E16" s="4">
        <f t="shared" ref="E16" si="8">$E$4*A16</f>
        <v>9</v>
      </c>
      <c r="F16" s="4">
        <f t="shared" ref="F16" si="9">$F$4*A16</f>
        <v>10.5</v>
      </c>
      <c r="G16" s="4">
        <f t="shared" ref="G16" si="10">$G$4*A16</f>
        <v>12</v>
      </c>
      <c r="H16" s="4" t="s">
        <v>80</v>
      </c>
      <c r="I16" s="4" t="s">
        <v>14</v>
      </c>
      <c r="J16" s="4"/>
    </row>
    <row r="17" spans="1:10" x14ac:dyDescent="0.3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3">
      <c r="A18" s="4" t="s">
        <v>278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4">
        <f t="shared" si="1"/>
        <v>25</v>
      </c>
      <c r="B19" s="4">
        <v>250</v>
      </c>
      <c r="C19" s="4">
        <f t="shared" si="2"/>
        <v>500</v>
      </c>
      <c r="D19" s="4">
        <f t="shared" si="3"/>
        <v>625</v>
      </c>
      <c r="E19" s="4">
        <f t="shared" si="5"/>
        <v>750</v>
      </c>
      <c r="F19" s="4">
        <f t="shared" si="4"/>
        <v>875</v>
      </c>
      <c r="G19" s="4">
        <f t="shared" si="0"/>
        <v>1000</v>
      </c>
      <c r="H19" s="4" t="s">
        <v>2</v>
      </c>
      <c r="I19" s="4" t="s">
        <v>71</v>
      </c>
      <c r="J19" s="4"/>
    </row>
    <row r="20" spans="1:10" x14ac:dyDescent="0.3">
      <c r="A20" s="4">
        <f t="shared" si="1"/>
        <v>0.1</v>
      </c>
      <c r="B20" s="4">
        <v>1</v>
      </c>
      <c r="C20" s="4">
        <f t="shared" si="2"/>
        <v>2</v>
      </c>
      <c r="D20" s="4">
        <f t="shared" si="3"/>
        <v>2.5</v>
      </c>
      <c r="E20" s="4">
        <f t="shared" si="5"/>
        <v>3</v>
      </c>
      <c r="F20" s="4">
        <f t="shared" si="4"/>
        <v>3.5</v>
      </c>
      <c r="G20" s="4">
        <f t="shared" si="0"/>
        <v>4</v>
      </c>
      <c r="H20" s="4" t="s">
        <v>26</v>
      </c>
      <c r="I20" s="4" t="s">
        <v>27</v>
      </c>
      <c r="J20" s="4"/>
    </row>
    <row r="21" spans="1:10" x14ac:dyDescent="0.3">
      <c r="A21" s="4">
        <f t="shared" si="1"/>
        <v>0.1</v>
      </c>
      <c r="B21" s="4">
        <v>1</v>
      </c>
      <c r="C21" s="4">
        <f t="shared" si="2"/>
        <v>2</v>
      </c>
      <c r="D21" s="4">
        <f t="shared" si="3"/>
        <v>2.5</v>
      </c>
      <c r="E21" s="4">
        <f t="shared" si="5"/>
        <v>3</v>
      </c>
      <c r="F21" s="4">
        <f t="shared" si="4"/>
        <v>3.5</v>
      </c>
      <c r="G21" s="4">
        <f t="shared" si="0"/>
        <v>4</v>
      </c>
      <c r="H21" s="4" t="s">
        <v>19</v>
      </c>
      <c r="I21" s="4" t="s">
        <v>289</v>
      </c>
      <c r="J21" s="4"/>
    </row>
    <row r="22" spans="1:10" x14ac:dyDescent="0.3">
      <c r="A22" s="4">
        <f t="shared" si="1"/>
        <v>0.1</v>
      </c>
      <c r="B22" s="4">
        <v>1</v>
      </c>
      <c r="C22" s="4">
        <f t="shared" si="2"/>
        <v>2</v>
      </c>
      <c r="D22" s="4">
        <f t="shared" si="3"/>
        <v>2.5</v>
      </c>
      <c r="E22" s="4">
        <f t="shared" si="5"/>
        <v>3</v>
      </c>
      <c r="F22" s="4">
        <f t="shared" si="4"/>
        <v>3.5</v>
      </c>
      <c r="G22" s="4">
        <f t="shared" si="0"/>
        <v>4</v>
      </c>
      <c r="H22" s="4" t="s">
        <v>12</v>
      </c>
      <c r="I22" s="4" t="s">
        <v>279</v>
      </c>
      <c r="J22" s="4"/>
    </row>
    <row r="23" spans="1:10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12.6" customHeight="1" x14ac:dyDescent="0.3">
      <c r="A24" s="15"/>
      <c r="B24" s="15"/>
      <c r="C24" s="15"/>
      <c r="D24" s="15"/>
      <c r="E24" s="15"/>
      <c r="F24" s="15"/>
      <c r="G24" s="15"/>
      <c r="H24" s="15"/>
      <c r="I24" s="20"/>
      <c r="J24" s="15"/>
    </row>
    <row r="25" spans="1:10" x14ac:dyDescent="0.3">
      <c r="A25" t="s">
        <v>13</v>
      </c>
    </row>
    <row r="26" spans="1:10" x14ac:dyDescent="0.3">
      <c r="B26" s="1" t="s">
        <v>272</v>
      </c>
    </row>
    <row r="27" spans="1:10" x14ac:dyDescent="0.3">
      <c r="A27" s="3" t="s">
        <v>3</v>
      </c>
      <c r="B27" t="s">
        <v>162</v>
      </c>
    </row>
    <row r="28" spans="1:10" x14ac:dyDescent="0.3">
      <c r="A28" s="3" t="s">
        <v>4</v>
      </c>
      <c r="B28" t="s">
        <v>280</v>
      </c>
    </row>
    <row r="29" spans="1:10" x14ac:dyDescent="0.3">
      <c r="A29" s="3" t="s">
        <v>5</v>
      </c>
      <c r="B29" t="s">
        <v>281</v>
      </c>
    </row>
    <row r="30" spans="1:10" x14ac:dyDescent="0.3">
      <c r="A30" s="3" t="s">
        <v>6</v>
      </c>
      <c r="B30" t="s">
        <v>282</v>
      </c>
    </row>
    <row r="31" spans="1:10" x14ac:dyDescent="0.3">
      <c r="A31" s="3" t="s">
        <v>7</v>
      </c>
      <c r="B31" t="s">
        <v>283</v>
      </c>
    </row>
    <row r="32" spans="1:10" x14ac:dyDescent="0.3">
      <c r="A32" s="3" t="s">
        <v>8</v>
      </c>
      <c r="B32" t="s">
        <v>284</v>
      </c>
    </row>
    <row r="33" spans="1:2" x14ac:dyDescent="0.3">
      <c r="A33" s="3" t="s">
        <v>9</v>
      </c>
      <c r="B33" t="s">
        <v>285</v>
      </c>
    </row>
    <row r="34" spans="1:2" x14ac:dyDescent="0.3">
      <c r="A34" s="3" t="s">
        <v>10</v>
      </c>
      <c r="B34" t="s">
        <v>286</v>
      </c>
    </row>
    <row r="35" spans="1:2" x14ac:dyDescent="0.3">
      <c r="A35" s="3" t="s">
        <v>11</v>
      </c>
      <c r="B35" t="s">
        <v>287</v>
      </c>
    </row>
    <row r="37" spans="1:2" x14ac:dyDescent="0.3">
      <c r="A37" s="3"/>
      <c r="B37" s="1" t="s">
        <v>292</v>
      </c>
    </row>
    <row r="38" spans="1:2" x14ac:dyDescent="0.3">
      <c r="A38" s="3" t="s">
        <v>3</v>
      </c>
      <c r="B38" t="s">
        <v>162</v>
      </c>
    </row>
    <row r="39" spans="1:2" x14ac:dyDescent="0.3">
      <c r="A39" s="3" t="s">
        <v>4</v>
      </c>
      <c r="B39" t="s">
        <v>288</v>
      </c>
    </row>
    <row r="40" spans="1:2" x14ac:dyDescent="0.3">
      <c r="A40" s="3" t="s">
        <v>5</v>
      </c>
      <c r="B40" t="s">
        <v>290</v>
      </c>
    </row>
    <row r="41" spans="1:2" x14ac:dyDescent="0.3">
      <c r="A41" s="3" t="s">
        <v>6</v>
      </c>
      <c r="B41" t="s">
        <v>291</v>
      </c>
    </row>
    <row r="42" spans="1:2" x14ac:dyDescent="0.3">
      <c r="A42" s="3"/>
    </row>
    <row r="43" spans="1:2" x14ac:dyDescent="0.3">
      <c r="A43" s="3"/>
      <c r="B43" s="1" t="s">
        <v>293</v>
      </c>
    </row>
    <row r="44" spans="1:2" x14ac:dyDescent="0.3">
      <c r="A44" s="3" t="s">
        <v>3</v>
      </c>
      <c r="B44" t="s">
        <v>162</v>
      </c>
    </row>
    <row r="45" spans="1:2" x14ac:dyDescent="0.3">
      <c r="A45" s="3" t="s">
        <v>4</v>
      </c>
      <c r="B45" t="s">
        <v>294</v>
      </c>
    </row>
    <row r="46" spans="1:2" x14ac:dyDescent="0.3">
      <c r="A46" s="3" t="s">
        <v>5</v>
      </c>
      <c r="B46" t="s">
        <v>295</v>
      </c>
    </row>
    <row r="47" spans="1:2" x14ac:dyDescent="0.3">
      <c r="A47" s="3" t="s">
        <v>6</v>
      </c>
      <c r="B47" t="s">
        <v>296</v>
      </c>
    </row>
    <row r="48" spans="1:2" x14ac:dyDescent="0.3">
      <c r="A48" s="3" t="s">
        <v>7</v>
      </c>
      <c r="B48" t="s">
        <v>297</v>
      </c>
    </row>
  </sheetData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2" sqref="I2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workbookViewId="0">
      <selection activeCell="A3" sqref="A3:I19"/>
    </sheetView>
  </sheetViews>
  <sheetFormatPr defaultRowHeight="14.4" x14ac:dyDescent="0.3"/>
  <sheetData>
    <row r="1" spans="1:12" ht="15.6" x14ac:dyDescent="0.3">
      <c r="A1" s="2" t="s">
        <v>31</v>
      </c>
    </row>
    <row r="3" spans="1:12" x14ac:dyDescent="0.3">
      <c r="A3" s="8" t="s">
        <v>0</v>
      </c>
      <c r="B3" s="8"/>
      <c r="C3" s="8"/>
      <c r="D3" s="8"/>
      <c r="E3" s="8"/>
      <c r="F3" s="8"/>
      <c r="G3" s="5"/>
    </row>
    <row r="4" spans="1:12" x14ac:dyDescent="0.3">
      <c r="A4">
        <v>1</v>
      </c>
      <c r="B4">
        <v>10</v>
      </c>
      <c r="C4">
        <v>22</v>
      </c>
      <c r="D4">
        <v>24</v>
      </c>
      <c r="E4">
        <v>30</v>
      </c>
      <c r="F4">
        <v>35</v>
      </c>
      <c r="G4">
        <v>60</v>
      </c>
      <c r="H4" s="1"/>
      <c r="I4" t="s">
        <v>16</v>
      </c>
    </row>
    <row r="6" spans="1:12" x14ac:dyDescent="0.3">
      <c r="A6">
        <f>B6/$B$4</f>
        <v>0.2</v>
      </c>
      <c r="B6">
        <v>2</v>
      </c>
      <c r="C6">
        <f>$C$4*A6</f>
        <v>4.4000000000000004</v>
      </c>
      <c r="D6">
        <f>$D$4*A6</f>
        <v>4.8000000000000007</v>
      </c>
      <c r="E6">
        <f>$E$4*A6</f>
        <v>6</v>
      </c>
      <c r="F6">
        <f>$F$4*A6</f>
        <v>7</v>
      </c>
      <c r="G6">
        <f>$G$4*A6</f>
        <v>12</v>
      </c>
      <c r="H6" t="s">
        <v>32</v>
      </c>
      <c r="I6" t="s">
        <v>33</v>
      </c>
    </row>
    <row r="7" spans="1:12" x14ac:dyDescent="0.3">
      <c r="A7">
        <f>B7/$B$4</f>
        <v>0.3</v>
      </c>
      <c r="B7">
        <v>3</v>
      </c>
      <c r="C7">
        <f>$C$4*A7</f>
        <v>6.6</v>
      </c>
      <c r="D7">
        <f>$D$4*A7</f>
        <v>7.1999999999999993</v>
      </c>
      <c r="E7">
        <f>$E$4*A7</f>
        <v>9</v>
      </c>
      <c r="F7">
        <f>$F$4*A7</f>
        <v>10.5</v>
      </c>
      <c r="G7">
        <f t="shared" ref="G7:G10" si="0">$G$4*A7</f>
        <v>18</v>
      </c>
      <c r="H7" t="s">
        <v>12</v>
      </c>
      <c r="I7" t="s">
        <v>34</v>
      </c>
    </row>
    <row r="8" spans="1:12" x14ac:dyDescent="0.3">
      <c r="A8">
        <f t="shared" ref="A8:A10" si="1">B8/$B$4</f>
        <v>0.1</v>
      </c>
      <c r="B8">
        <v>1</v>
      </c>
      <c r="C8">
        <f t="shared" ref="C8:C10" si="2">$C$4*A8</f>
        <v>2.2000000000000002</v>
      </c>
      <c r="D8">
        <f t="shared" ref="D8:D10" si="3">$D$4*A8</f>
        <v>2.4000000000000004</v>
      </c>
      <c r="E8">
        <f>$E$4*A8</f>
        <v>3</v>
      </c>
      <c r="F8">
        <f t="shared" ref="F8:F10" si="4">$F$4*A8</f>
        <v>3.5</v>
      </c>
      <c r="G8">
        <f t="shared" si="0"/>
        <v>6</v>
      </c>
      <c r="H8" t="s">
        <v>19</v>
      </c>
      <c r="I8" t="s">
        <v>20</v>
      </c>
    </row>
    <row r="9" spans="1:12" x14ac:dyDescent="0.3">
      <c r="A9">
        <f>B9/$B$4</f>
        <v>0.2</v>
      </c>
      <c r="B9">
        <v>2</v>
      </c>
      <c r="C9">
        <f>$C$4*A9</f>
        <v>4.4000000000000004</v>
      </c>
      <c r="D9">
        <f t="shared" si="3"/>
        <v>4.8000000000000007</v>
      </c>
      <c r="E9">
        <f>$E$4*A9</f>
        <v>6</v>
      </c>
      <c r="F9">
        <f t="shared" si="4"/>
        <v>7</v>
      </c>
      <c r="G9">
        <f t="shared" si="0"/>
        <v>12</v>
      </c>
      <c r="H9" t="s">
        <v>35</v>
      </c>
      <c r="I9" t="s">
        <v>36</v>
      </c>
    </row>
    <row r="10" spans="1:12" x14ac:dyDescent="0.3">
      <c r="A10">
        <f t="shared" si="1"/>
        <v>0.1</v>
      </c>
      <c r="B10">
        <v>1</v>
      </c>
      <c r="C10">
        <f t="shared" si="2"/>
        <v>2.2000000000000002</v>
      </c>
      <c r="D10">
        <f t="shared" si="3"/>
        <v>2.4000000000000004</v>
      </c>
      <c r="E10">
        <f t="shared" ref="E10" si="5">$E$4*A10</f>
        <v>3</v>
      </c>
      <c r="F10">
        <f t="shared" si="4"/>
        <v>3.5</v>
      </c>
      <c r="G10">
        <f t="shared" si="0"/>
        <v>6</v>
      </c>
      <c r="H10" t="s">
        <v>19</v>
      </c>
      <c r="I10" t="s">
        <v>28</v>
      </c>
    </row>
    <row r="11" spans="1:12" x14ac:dyDescent="0.3">
      <c r="I11" t="s">
        <v>15</v>
      </c>
    </row>
    <row r="13" spans="1:12" x14ac:dyDescent="0.3">
      <c r="A13" t="s">
        <v>13</v>
      </c>
    </row>
    <row r="14" spans="1:12" x14ac:dyDescent="0.3">
      <c r="A14" s="3"/>
      <c r="B14" s="1" t="s">
        <v>31</v>
      </c>
      <c r="C14" s="1"/>
    </row>
    <row r="15" spans="1:12" x14ac:dyDescent="0.3">
      <c r="A15" s="3" t="s">
        <v>3</v>
      </c>
      <c r="B15" t="s">
        <v>37</v>
      </c>
      <c r="I15" s="3"/>
      <c r="J15" s="1"/>
      <c r="K15" s="1"/>
      <c r="L15" s="1"/>
    </row>
    <row r="16" spans="1:12" x14ac:dyDescent="0.3">
      <c r="A16" s="3" t="s">
        <v>4</v>
      </c>
      <c r="B16" t="s">
        <v>38</v>
      </c>
      <c r="I16" s="3"/>
    </row>
    <row r="17" spans="1:9" x14ac:dyDescent="0.3">
      <c r="A17" s="3" t="s">
        <v>5</v>
      </c>
      <c r="B17" t="s">
        <v>39</v>
      </c>
      <c r="I17" s="3"/>
    </row>
    <row r="18" spans="1:9" x14ac:dyDescent="0.3">
      <c r="A18" s="3" t="s">
        <v>6</v>
      </c>
      <c r="B18" t="s">
        <v>40</v>
      </c>
      <c r="I18" s="3"/>
    </row>
    <row r="19" spans="1:9" x14ac:dyDescent="0.3">
      <c r="A19" s="3" t="s">
        <v>7</v>
      </c>
      <c r="B19" t="s">
        <v>29</v>
      </c>
      <c r="I19" s="3"/>
    </row>
  </sheetData>
  <mergeCells count="1"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workbookViewId="0">
      <selection activeCell="A3" sqref="A3:H17"/>
    </sheetView>
  </sheetViews>
  <sheetFormatPr defaultRowHeight="14.4" x14ac:dyDescent="0.3"/>
  <sheetData>
    <row r="1" spans="1:11" ht="15.6" x14ac:dyDescent="0.3">
      <c r="A1" s="2" t="s">
        <v>72</v>
      </c>
    </row>
    <row r="3" spans="1:11" x14ac:dyDescent="0.3">
      <c r="A3" s="8" t="s">
        <v>0</v>
      </c>
      <c r="B3" s="8"/>
      <c r="C3" s="8"/>
      <c r="D3" s="8"/>
      <c r="E3" s="8"/>
      <c r="F3" s="8"/>
    </row>
    <row r="4" spans="1:11" x14ac:dyDescent="0.3">
      <c r="A4">
        <v>1</v>
      </c>
      <c r="B4">
        <v>10</v>
      </c>
      <c r="C4">
        <v>22</v>
      </c>
      <c r="D4">
        <v>24</v>
      </c>
      <c r="E4">
        <v>30</v>
      </c>
      <c r="F4">
        <v>35</v>
      </c>
      <c r="G4" s="1"/>
      <c r="H4" t="s">
        <v>16</v>
      </c>
    </row>
    <row r="6" spans="1:11" x14ac:dyDescent="0.3">
      <c r="A6">
        <f>B6/$B$4</f>
        <v>0.2</v>
      </c>
      <c r="B6">
        <v>2</v>
      </c>
      <c r="C6">
        <f>$C$4*A6</f>
        <v>4.4000000000000004</v>
      </c>
      <c r="D6">
        <f>$D$4*A6</f>
        <v>4.8000000000000007</v>
      </c>
      <c r="E6">
        <f>$E$4*A6</f>
        <v>6</v>
      </c>
      <c r="F6">
        <f>$F$4*A6</f>
        <v>7</v>
      </c>
      <c r="G6" t="s">
        <v>32</v>
      </c>
      <c r="H6" t="s">
        <v>73</v>
      </c>
    </row>
    <row r="7" spans="1:11" x14ac:dyDescent="0.3">
      <c r="A7">
        <f>B7/$B$4</f>
        <v>0.2</v>
      </c>
      <c r="B7">
        <v>2</v>
      </c>
      <c r="C7">
        <f>$C$4*A7</f>
        <v>4.4000000000000004</v>
      </c>
      <c r="D7">
        <f>$D$4*A7</f>
        <v>4.8000000000000007</v>
      </c>
      <c r="E7">
        <f>$E$4*A7</f>
        <v>6</v>
      </c>
      <c r="F7">
        <f>$F$4*A7</f>
        <v>7</v>
      </c>
      <c r="G7" t="s">
        <v>12</v>
      </c>
      <c r="H7" t="s">
        <v>74</v>
      </c>
    </row>
    <row r="8" spans="1:11" x14ac:dyDescent="0.3">
      <c r="A8">
        <f t="shared" ref="A8:A9" si="0">B8/$B$4</f>
        <v>0.1</v>
      </c>
      <c r="B8">
        <v>1</v>
      </c>
      <c r="C8">
        <f t="shared" ref="C8:C9" si="1">$C$4*A8</f>
        <v>2.2000000000000002</v>
      </c>
      <c r="D8">
        <f t="shared" ref="D8:D9" si="2">$D$4*A8</f>
        <v>2.4000000000000004</v>
      </c>
      <c r="E8">
        <f>$E$4*A8</f>
        <v>3</v>
      </c>
      <c r="F8">
        <f t="shared" ref="F8:F9" si="3">$F$4*A8</f>
        <v>3.5</v>
      </c>
      <c r="G8" t="s">
        <v>19</v>
      </c>
      <c r="H8" t="s">
        <v>20</v>
      </c>
    </row>
    <row r="9" spans="1:11" x14ac:dyDescent="0.3">
      <c r="A9">
        <f t="shared" si="0"/>
        <v>0.1</v>
      </c>
      <c r="B9">
        <v>1</v>
      </c>
      <c r="C9">
        <f t="shared" si="1"/>
        <v>2.2000000000000002</v>
      </c>
      <c r="D9">
        <f t="shared" si="2"/>
        <v>2.4000000000000004</v>
      </c>
      <c r="E9">
        <f t="shared" ref="E9" si="4">$E$4*A9</f>
        <v>3</v>
      </c>
      <c r="F9">
        <f t="shared" si="3"/>
        <v>3.5</v>
      </c>
      <c r="G9" t="s">
        <v>19</v>
      </c>
      <c r="H9" t="s">
        <v>28</v>
      </c>
    </row>
    <row r="10" spans="1:11" x14ac:dyDescent="0.3">
      <c r="H10" t="s">
        <v>75</v>
      </c>
    </row>
    <row r="11" spans="1:11" x14ac:dyDescent="0.3">
      <c r="A11" t="s">
        <v>13</v>
      </c>
    </row>
    <row r="12" spans="1:11" x14ac:dyDescent="0.3">
      <c r="A12" s="3"/>
      <c r="B12" s="1" t="s">
        <v>72</v>
      </c>
      <c r="C12" s="1"/>
    </row>
    <row r="13" spans="1:11" x14ac:dyDescent="0.3">
      <c r="A13" s="3" t="s">
        <v>3</v>
      </c>
      <c r="B13" t="s">
        <v>76</v>
      </c>
      <c r="H13" s="3"/>
      <c r="I13" s="1"/>
      <c r="J13" s="1"/>
      <c r="K13" s="1"/>
    </row>
    <row r="14" spans="1:11" x14ac:dyDescent="0.3">
      <c r="A14" s="3" t="s">
        <v>4</v>
      </c>
      <c r="B14" t="s">
        <v>77</v>
      </c>
      <c r="H14" s="3"/>
    </row>
    <row r="15" spans="1:11" x14ac:dyDescent="0.3">
      <c r="A15" s="3" t="s">
        <v>5</v>
      </c>
      <c r="B15" t="s">
        <v>78</v>
      </c>
      <c r="H15" s="3"/>
    </row>
    <row r="16" spans="1:11" x14ac:dyDescent="0.3">
      <c r="A16" s="3" t="s">
        <v>6</v>
      </c>
      <c r="B16" t="s">
        <v>79</v>
      </c>
      <c r="H16" s="3"/>
    </row>
    <row r="17" spans="1:8" x14ac:dyDescent="0.3">
      <c r="A17" s="3" t="s">
        <v>7</v>
      </c>
      <c r="B17" t="s">
        <v>29</v>
      </c>
      <c r="H17" s="3"/>
    </row>
  </sheetData>
  <mergeCells count="1"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B544-F08E-4928-BCE4-8643604C069D}">
  <dimension ref="A1:H20"/>
  <sheetViews>
    <sheetView workbookViewId="0">
      <selection activeCell="J13" sqref="J13"/>
    </sheetView>
  </sheetViews>
  <sheetFormatPr defaultRowHeight="14.4" x14ac:dyDescent="0.3"/>
  <cols>
    <col min="8" max="8" width="16" customWidth="1"/>
  </cols>
  <sheetData>
    <row r="1" spans="1:8" x14ac:dyDescent="0.3">
      <c r="A1" t="s">
        <v>131</v>
      </c>
    </row>
    <row r="3" spans="1:8" x14ac:dyDescent="0.3">
      <c r="A3" s="8" t="s">
        <v>0</v>
      </c>
      <c r="B3" s="8"/>
      <c r="C3" s="8"/>
      <c r="D3" s="8"/>
      <c r="E3" s="8"/>
      <c r="F3" s="8"/>
    </row>
    <row r="4" spans="1:8" x14ac:dyDescent="0.3">
      <c r="A4">
        <v>1</v>
      </c>
      <c r="B4">
        <v>4</v>
      </c>
      <c r="C4">
        <v>10</v>
      </c>
      <c r="D4">
        <v>15</v>
      </c>
      <c r="E4">
        <v>20</v>
      </c>
      <c r="F4">
        <v>30</v>
      </c>
      <c r="G4" s="1"/>
      <c r="H4" t="s">
        <v>16</v>
      </c>
    </row>
    <row r="6" spans="1:8" x14ac:dyDescent="0.3">
      <c r="A6">
        <f>B6/$B$4</f>
        <v>0.25</v>
      </c>
      <c r="B6">
        <v>1</v>
      </c>
      <c r="C6">
        <f>$C$4*A6</f>
        <v>2.5</v>
      </c>
      <c r="D6">
        <f>$D$4*A6</f>
        <v>3.75</v>
      </c>
      <c r="E6">
        <f>$E$4*A6</f>
        <v>5</v>
      </c>
      <c r="F6">
        <f>$F$4*A6</f>
        <v>7.5</v>
      </c>
      <c r="G6" t="s">
        <v>32</v>
      </c>
      <c r="H6" t="s">
        <v>132</v>
      </c>
    </row>
    <row r="7" spans="1:8" x14ac:dyDescent="0.3">
      <c r="A7">
        <f>B7/$B$4</f>
        <v>0.25</v>
      </c>
      <c r="B7">
        <v>1</v>
      </c>
      <c r="C7">
        <f>$C$4*A7</f>
        <v>2.5</v>
      </c>
      <c r="D7">
        <f>$D$4*A7</f>
        <v>3.75</v>
      </c>
      <c r="E7">
        <f>$E$4*A7</f>
        <v>5</v>
      </c>
      <c r="F7">
        <f>$F$4*A7</f>
        <v>7.5</v>
      </c>
      <c r="G7" t="s">
        <v>32</v>
      </c>
      <c r="H7" t="s">
        <v>133</v>
      </c>
    </row>
    <row r="8" spans="1:8" x14ac:dyDescent="0.3">
      <c r="A8">
        <f t="shared" ref="A8:A11" si="0">B8/$B$4</f>
        <v>0.25</v>
      </c>
      <c r="B8">
        <v>1</v>
      </c>
      <c r="C8">
        <f t="shared" ref="C8:C11" si="1">$C$4*A8</f>
        <v>2.5</v>
      </c>
      <c r="D8">
        <f t="shared" ref="D8:D11" si="2">$D$4*A8</f>
        <v>3.75</v>
      </c>
      <c r="E8">
        <f>$E$4*A8</f>
        <v>5</v>
      </c>
      <c r="F8">
        <f t="shared" ref="F8:F11" si="3">$F$4*A8</f>
        <v>7.5</v>
      </c>
      <c r="G8" t="s">
        <v>32</v>
      </c>
      <c r="H8" t="s">
        <v>73</v>
      </c>
    </row>
    <row r="9" spans="1:8" x14ac:dyDescent="0.3">
      <c r="A9">
        <f t="shared" si="0"/>
        <v>0.5</v>
      </c>
      <c r="B9">
        <v>2</v>
      </c>
      <c r="C9">
        <f t="shared" si="1"/>
        <v>5</v>
      </c>
      <c r="D9">
        <f t="shared" si="2"/>
        <v>7.5</v>
      </c>
      <c r="E9">
        <f t="shared" ref="E9:E11" si="4">$E$4*A9</f>
        <v>10</v>
      </c>
      <c r="F9">
        <f t="shared" si="3"/>
        <v>15</v>
      </c>
      <c r="G9" t="s">
        <v>20</v>
      </c>
      <c r="H9" t="s">
        <v>28</v>
      </c>
    </row>
    <row r="10" spans="1:8" x14ac:dyDescent="0.3">
      <c r="A10">
        <f t="shared" si="0"/>
        <v>0.75</v>
      </c>
      <c r="B10">
        <v>3</v>
      </c>
      <c r="C10">
        <f t="shared" si="1"/>
        <v>7.5</v>
      </c>
      <c r="D10">
        <f t="shared" si="2"/>
        <v>11.25</v>
      </c>
      <c r="E10">
        <f t="shared" si="4"/>
        <v>15</v>
      </c>
      <c r="F10">
        <f t="shared" si="3"/>
        <v>22.5</v>
      </c>
      <c r="G10" t="s">
        <v>19</v>
      </c>
      <c r="H10" t="s">
        <v>45</v>
      </c>
    </row>
    <row r="11" spans="1:8" x14ac:dyDescent="0.3">
      <c r="A11">
        <f t="shared" si="0"/>
        <v>0.5</v>
      </c>
      <c r="B11">
        <v>2</v>
      </c>
      <c r="C11">
        <f t="shared" si="1"/>
        <v>5</v>
      </c>
      <c r="D11">
        <f t="shared" si="2"/>
        <v>7.5</v>
      </c>
      <c r="E11">
        <f t="shared" si="4"/>
        <v>10</v>
      </c>
      <c r="F11">
        <f t="shared" si="3"/>
        <v>15</v>
      </c>
      <c r="G11" t="s">
        <v>12</v>
      </c>
      <c r="H11" t="s">
        <v>70</v>
      </c>
    </row>
    <row r="12" spans="1:8" x14ac:dyDescent="0.3">
      <c r="H12" t="s">
        <v>15</v>
      </c>
    </row>
    <row r="13" spans="1:8" x14ac:dyDescent="0.3">
      <c r="H13" t="s">
        <v>138</v>
      </c>
    </row>
    <row r="14" spans="1:8" x14ac:dyDescent="0.3">
      <c r="A14" t="s">
        <v>13</v>
      </c>
    </row>
    <row r="15" spans="1:8" x14ac:dyDescent="0.3">
      <c r="A15" s="3"/>
      <c r="B15" s="1" t="s">
        <v>134</v>
      </c>
      <c r="C15" s="1"/>
    </row>
    <row r="16" spans="1:8" x14ac:dyDescent="0.3">
      <c r="A16" s="3" t="s">
        <v>3</v>
      </c>
      <c r="B16" t="s">
        <v>135</v>
      </c>
      <c r="H16" s="3"/>
    </row>
    <row r="17" spans="1:8" x14ac:dyDescent="0.3">
      <c r="A17" s="3" t="s">
        <v>4</v>
      </c>
      <c r="B17" t="s">
        <v>137</v>
      </c>
      <c r="H17" s="3"/>
    </row>
    <row r="18" spans="1:8" x14ac:dyDescent="0.3">
      <c r="A18" s="3" t="s">
        <v>5</v>
      </c>
      <c r="B18" t="s">
        <v>136</v>
      </c>
      <c r="H18" s="3"/>
    </row>
    <row r="19" spans="1:8" x14ac:dyDescent="0.3">
      <c r="A19" s="3"/>
      <c r="H19" s="3"/>
    </row>
    <row r="20" spans="1:8" x14ac:dyDescent="0.3">
      <c r="A20" s="3"/>
      <c r="H20" s="3"/>
    </row>
  </sheetData>
  <mergeCells count="1"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D6947-D7FC-4787-B9D8-998A56BD2E4A}">
  <dimension ref="A1:I48"/>
  <sheetViews>
    <sheetView zoomScale="80" zoomScaleNormal="80" workbookViewId="0">
      <selection activeCell="B47" sqref="B47"/>
    </sheetView>
  </sheetViews>
  <sheetFormatPr defaultRowHeight="14.4" x14ac:dyDescent="0.3"/>
  <sheetData>
    <row r="1" spans="1:9" x14ac:dyDescent="0.3">
      <c r="A1" s="14" t="s">
        <v>87</v>
      </c>
    </row>
    <row r="3" spans="1:9" x14ac:dyDescent="0.3">
      <c r="A3" s="8" t="s">
        <v>0</v>
      </c>
      <c r="B3" s="8"/>
      <c r="C3" s="8"/>
      <c r="D3" s="8"/>
      <c r="E3" s="8"/>
      <c r="F3" s="8"/>
      <c r="G3" s="5"/>
    </row>
    <row r="4" spans="1:9" x14ac:dyDescent="0.3">
      <c r="A4">
        <v>1</v>
      </c>
      <c r="B4">
        <v>10</v>
      </c>
      <c r="C4">
        <v>15</v>
      </c>
      <c r="D4">
        <v>20</v>
      </c>
      <c r="E4">
        <v>25</v>
      </c>
      <c r="F4">
        <v>30</v>
      </c>
      <c r="G4">
        <v>40</v>
      </c>
      <c r="H4" s="1"/>
      <c r="I4" t="s">
        <v>16</v>
      </c>
    </row>
    <row r="6" spans="1:9" x14ac:dyDescent="0.3">
      <c r="A6">
        <v>1.5</v>
      </c>
      <c r="B6">
        <f>$B$4*A6</f>
        <v>15</v>
      </c>
      <c r="C6">
        <f>$C$4*A6</f>
        <v>22.5</v>
      </c>
      <c r="D6">
        <f>$D$4*A6</f>
        <v>30</v>
      </c>
      <c r="E6">
        <f>$E$4*A6</f>
        <v>37.5</v>
      </c>
      <c r="F6">
        <f>$F$4*A6</f>
        <v>45</v>
      </c>
      <c r="G6">
        <f>$G$4*A6</f>
        <v>60</v>
      </c>
      <c r="H6" t="s">
        <v>19</v>
      </c>
      <c r="I6" s="12" t="s">
        <v>172</v>
      </c>
    </row>
    <row r="7" spans="1:9" x14ac:dyDescent="0.3">
      <c r="A7">
        <v>0.2</v>
      </c>
      <c r="B7">
        <f t="shared" ref="B7:B13" si="0">$B$4*A7</f>
        <v>2</v>
      </c>
      <c r="C7">
        <f t="shared" ref="C7:C13" si="1">$C$4*A7</f>
        <v>3</v>
      </c>
      <c r="D7">
        <f t="shared" ref="D7:D13" si="2">$D$4*A7</f>
        <v>4</v>
      </c>
      <c r="E7">
        <f t="shared" ref="E7:E13" si="3">$E$4*A7</f>
        <v>5</v>
      </c>
      <c r="F7">
        <f t="shared" ref="F7:F13" si="4">$F$4*A7</f>
        <v>6</v>
      </c>
      <c r="G7">
        <f t="shared" ref="G7:G13" si="5">$G$4*A7</f>
        <v>8</v>
      </c>
      <c r="H7" t="s">
        <v>12</v>
      </c>
      <c r="I7" s="12" t="s">
        <v>192</v>
      </c>
    </row>
    <row r="8" spans="1:9" x14ac:dyDescent="0.3">
      <c r="A8">
        <v>0.2</v>
      </c>
      <c r="B8">
        <f t="shared" si="0"/>
        <v>2</v>
      </c>
      <c r="C8">
        <f t="shared" si="1"/>
        <v>3</v>
      </c>
      <c r="D8">
        <f t="shared" si="2"/>
        <v>4</v>
      </c>
      <c r="E8">
        <f t="shared" si="3"/>
        <v>5</v>
      </c>
      <c r="F8">
        <f t="shared" si="4"/>
        <v>6</v>
      </c>
      <c r="G8">
        <f t="shared" si="5"/>
        <v>8</v>
      </c>
      <c r="H8" t="s">
        <v>19</v>
      </c>
      <c r="I8" s="12" t="s">
        <v>88</v>
      </c>
    </row>
    <row r="9" spans="1:9" x14ac:dyDescent="0.3">
      <c r="A9">
        <v>0.2</v>
      </c>
      <c r="B9">
        <f t="shared" si="0"/>
        <v>2</v>
      </c>
      <c r="C9">
        <f t="shared" si="1"/>
        <v>3</v>
      </c>
      <c r="D9">
        <f t="shared" si="2"/>
        <v>4</v>
      </c>
      <c r="E9">
        <f t="shared" si="3"/>
        <v>5</v>
      </c>
      <c r="F9">
        <f t="shared" si="4"/>
        <v>6</v>
      </c>
      <c r="G9">
        <f t="shared" si="5"/>
        <v>8</v>
      </c>
      <c r="H9" t="s">
        <v>35</v>
      </c>
      <c r="I9" s="12" t="s">
        <v>89</v>
      </c>
    </row>
    <row r="10" spans="1:9" x14ac:dyDescent="0.3">
      <c r="A10">
        <v>1</v>
      </c>
      <c r="B10">
        <f t="shared" si="0"/>
        <v>10</v>
      </c>
      <c r="C10">
        <f t="shared" si="1"/>
        <v>15</v>
      </c>
      <c r="D10">
        <f t="shared" si="2"/>
        <v>20</v>
      </c>
      <c r="E10">
        <f t="shared" si="3"/>
        <v>25</v>
      </c>
      <c r="F10">
        <f t="shared" si="4"/>
        <v>30</v>
      </c>
      <c r="G10">
        <f t="shared" si="5"/>
        <v>40</v>
      </c>
      <c r="H10" t="s">
        <v>19</v>
      </c>
      <c r="I10" s="12" t="s">
        <v>90</v>
      </c>
    </row>
    <row r="11" spans="1:9" x14ac:dyDescent="0.3">
      <c r="A11">
        <v>0.1</v>
      </c>
      <c r="B11">
        <f t="shared" si="0"/>
        <v>1</v>
      </c>
      <c r="C11">
        <f t="shared" si="1"/>
        <v>1.5</v>
      </c>
      <c r="D11">
        <f t="shared" si="2"/>
        <v>2</v>
      </c>
      <c r="E11">
        <f t="shared" si="3"/>
        <v>2.5</v>
      </c>
      <c r="F11">
        <f t="shared" si="4"/>
        <v>3</v>
      </c>
      <c r="G11">
        <f t="shared" si="5"/>
        <v>4</v>
      </c>
      <c r="H11" t="s">
        <v>41</v>
      </c>
      <c r="I11" s="12" t="s">
        <v>91</v>
      </c>
    </row>
    <row r="12" spans="1:9" x14ac:dyDescent="0.3">
      <c r="A12">
        <v>1</v>
      </c>
      <c r="B12">
        <f t="shared" si="0"/>
        <v>10</v>
      </c>
      <c r="C12">
        <f t="shared" si="1"/>
        <v>15</v>
      </c>
      <c r="D12">
        <f t="shared" si="2"/>
        <v>20</v>
      </c>
      <c r="E12">
        <f t="shared" si="3"/>
        <v>25</v>
      </c>
      <c r="F12">
        <f t="shared" si="4"/>
        <v>30</v>
      </c>
      <c r="G12">
        <f t="shared" si="5"/>
        <v>40</v>
      </c>
      <c r="H12" t="s">
        <v>173</v>
      </c>
      <c r="I12" s="12" t="s">
        <v>92</v>
      </c>
    </row>
    <row r="13" spans="1:9" x14ac:dyDescent="0.3">
      <c r="A13">
        <v>1</v>
      </c>
      <c r="B13">
        <f t="shared" si="0"/>
        <v>10</v>
      </c>
      <c r="C13">
        <f t="shared" si="1"/>
        <v>15</v>
      </c>
      <c r="D13">
        <f t="shared" si="2"/>
        <v>20</v>
      </c>
      <c r="E13">
        <f t="shared" si="3"/>
        <v>25</v>
      </c>
      <c r="F13">
        <f t="shared" si="4"/>
        <v>30</v>
      </c>
      <c r="G13">
        <f t="shared" si="5"/>
        <v>40</v>
      </c>
      <c r="H13" t="s">
        <v>173</v>
      </c>
      <c r="I13" s="12" t="s">
        <v>174</v>
      </c>
    </row>
    <row r="14" spans="1:9" x14ac:dyDescent="0.3">
      <c r="I14" s="12"/>
    </row>
    <row r="15" spans="1:9" x14ac:dyDescent="0.3">
      <c r="A15" s="12" t="s">
        <v>93</v>
      </c>
      <c r="I15" s="3"/>
    </row>
    <row r="16" spans="1:9" x14ac:dyDescent="0.3">
      <c r="I16" s="12"/>
    </row>
    <row r="17" spans="1:9" x14ac:dyDescent="0.3">
      <c r="A17">
        <f>B17/$B$4</f>
        <v>0.1</v>
      </c>
      <c r="B17">
        <v>1</v>
      </c>
      <c r="C17">
        <f>$C$4*A17</f>
        <v>1.5</v>
      </c>
      <c r="D17">
        <f>$D$4*A17</f>
        <v>2</v>
      </c>
      <c r="E17">
        <f>$E$4*A17</f>
        <v>2.5</v>
      </c>
      <c r="F17">
        <f>$F$4*A17</f>
        <v>3</v>
      </c>
      <c r="G17">
        <f>$G$4*A17</f>
        <v>4</v>
      </c>
      <c r="H17" t="s">
        <v>19</v>
      </c>
      <c r="I17" s="12" t="s">
        <v>176</v>
      </c>
    </row>
    <row r="18" spans="1:9" x14ac:dyDescent="0.3">
      <c r="A18">
        <f t="shared" ref="A18:A25" si="6">B18/$B$4</f>
        <v>0.6</v>
      </c>
      <c r="B18">
        <v>6</v>
      </c>
      <c r="C18">
        <f t="shared" ref="C18:C25" si="7">$C$4*A18</f>
        <v>9</v>
      </c>
      <c r="D18">
        <f t="shared" ref="D18:D25" si="8">$D$4*A18</f>
        <v>12</v>
      </c>
      <c r="E18">
        <f t="shared" ref="E18:E25" si="9">$E$4*A18</f>
        <v>15</v>
      </c>
      <c r="F18">
        <f t="shared" ref="F18:F25" si="10">$F$4*A18</f>
        <v>18</v>
      </c>
      <c r="G18">
        <f t="shared" ref="G18:G25" si="11">$G$4*A18</f>
        <v>24</v>
      </c>
      <c r="H18" t="s">
        <v>19</v>
      </c>
      <c r="I18" s="12" t="s">
        <v>126</v>
      </c>
    </row>
    <row r="19" spans="1:9" x14ac:dyDescent="0.3">
      <c r="A19">
        <f t="shared" si="6"/>
        <v>0.4</v>
      </c>
      <c r="B19">
        <v>4</v>
      </c>
      <c r="C19">
        <f t="shared" si="7"/>
        <v>6</v>
      </c>
      <c r="D19">
        <f t="shared" si="8"/>
        <v>8</v>
      </c>
      <c r="E19">
        <f t="shared" si="9"/>
        <v>10</v>
      </c>
      <c r="F19">
        <f t="shared" si="10"/>
        <v>12</v>
      </c>
      <c r="G19">
        <f t="shared" si="11"/>
        <v>16</v>
      </c>
      <c r="H19" t="s">
        <v>19</v>
      </c>
      <c r="I19" s="12" t="s">
        <v>177</v>
      </c>
    </row>
    <row r="20" spans="1:9" x14ac:dyDescent="0.3">
      <c r="A20" t="s">
        <v>175</v>
      </c>
      <c r="I20" s="12"/>
    </row>
    <row r="21" spans="1:9" x14ac:dyDescent="0.3">
      <c r="A21">
        <f t="shared" si="6"/>
        <v>0.1</v>
      </c>
      <c r="B21">
        <v>1</v>
      </c>
      <c r="C21">
        <f t="shared" si="7"/>
        <v>1.5</v>
      </c>
      <c r="D21">
        <f t="shared" si="8"/>
        <v>2</v>
      </c>
      <c r="E21">
        <f t="shared" si="9"/>
        <v>2.5</v>
      </c>
      <c r="F21">
        <f t="shared" si="10"/>
        <v>3</v>
      </c>
      <c r="G21">
        <f t="shared" si="11"/>
        <v>4</v>
      </c>
      <c r="H21" t="s">
        <v>80</v>
      </c>
      <c r="I21" s="12" t="s">
        <v>178</v>
      </c>
    </row>
    <row r="22" spans="1:9" x14ac:dyDescent="0.3">
      <c r="A22">
        <f t="shared" si="6"/>
        <v>10</v>
      </c>
      <c r="B22">
        <v>100</v>
      </c>
      <c r="C22">
        <f t="shared" si="7"/>
        <v>150</v>
      </c>
      <c r="D22">
        <f t="shared" si="8"/>
        <v>200</v>
      </c>
      <c r="E22">
        <f t="shared" si="9"/>
        <v>250</v>
      </c>
      <c r="F22">
        <f t="shared" si="10"/>
        <v>300</v>
      </c>
      <c r="G22">
        <f t="shared" si="11"/>
        <v>400</v>
      </c>
      <c r="H22" t="s">
        <v>183</v>
      </c>
      <c r="I22" s="12" t="s">
        <v>179</v>
      </c>
    </row>
    <row r="23" spans="1:9" x14ac:dyDescent="0.3">
      <c r="A23">
        <f t="shared" si="6"/>
        <v>0.6</v>
      </c>
      <c r="B23">
        <v>6</v>
      </c>
      <c r="C23">
        <f t="shared" si="7"/>
        <v>9</v>
      </c>
      <c r="D23">
        <f t="shared" si="8"/>
        <v>12</v>
      </c>
      <c r="E23">
        <f t="shared" si="9"/>
        <v>15</v>
      </c>
      <c r="F23">
        <f t="shared" si="10"/>
        <v>18</v>
      </c>
      <c r="G23">
        <f t="shared" si="11"/>
        <v>24</v>
      </c>
      <c r="H23" t="s">
        <v>42</v>
      </c>
      <c r="I23" s="12" t="s">
        <v>180</v>
      </c>
    </row>
    <row r="24" spans="1:9" x14ac:dyDescent="0.3">
      <c r="A24">
        <f t="shared" si="6"/>
        <v>0.05</v>
      </c>
      <c r="B24">
        <v>0.5</v>
      </c>
      <c r="C24">
        <f t="shared" si="7"/>
        <v>0.75</v>
      </c>
      <c r="D24">
        <f t="shared" si="8"/>
        <v>1</v>
      </c>
      <c r="E24">
        <f t="shared" si="9"/>
        <v>1.25</v>
      </c>
      <c r="F24">
        <f t="shared" si="10"/>
        <v>1.5</v>
      </c>
      <c r="G24">
        <f t="shared" si="11"/>
        <v>2</v>
      </c>
      <c r="H24" t="s">
        <v>12</v>
      </c>
      <c r="I24" s="12" t="s">
        <v>181</v>
      </c>
    </row>
    <row r="25" spans="1:9" x14ac:dyDescent="0.3">
      <c r="A25">
        <f t="shared" si="6"/>
        <v>0.05</v>
      </c>
      <c r="B25">
        <v>0.5</v>
      </c>
      <c r="C25">
        <f t="shared" si="7"/>
        <v>0.75</v>
      </c>
      <c r="D25">
        <f t="shared" si="8"/>
        <v>1</v>
      </c>
      <c r="E25">
        <f t="shared" si="9"/>
        <v>1.25</v>
      </c>
      <c r="F25">
        <f t="shared" si="10"/>
        <v>1.5</v>
      </c>
      <c r="G25">
        <f t="shared" si="11"/>
        <v>2</v>
      </c>
      <c r="H25" t="s">
        <v>12</v>
      </c>
      <c r="I25" s="12" t="s">
        <v>182</v>
      </c>
    </row>
    <row r="26" spans="1:9" x14ac:dyDescent="0.3">
      <c r="I26" s="12" t="s">
        <v>184</v>
      </c>
    </row>
    <row r="27" spans="1:9" x14ac:dyDescent="0.3">
      <c r="A27" t="s">
        <v>127</v>
      </c>
      <c r="I27" s="12"/>
    </row>
    <row r="28" spans="1:9" x14ac:dyDescent="0.3">
      <c r="A28">
        <f>B28/$B$4</f>
        <v>0.3</v>
      </c>
      <c r="B28">
        <v>3</v>
      </c>
      <c r="C28">
        <f t="shared" ref="C28" si="12">$C$4*A28</f>
        <v>4.5</v>
      </c>
      <c r="D28">
        <f t="shared" ref="D28" si="13">$D$4*A28</f>
        <v>6</v>
      </c>
      <c r="E28">
        <f t="shared" ref="E28" si="14">$E$4*A28</f>
        <v>7.5</v>
      </c>
      <c r="F28">
        <f t="shared" ref="F28" si="15">$F$4*A28</f>
        <v>9</v>
      </c>
      <c r="G28">
        <f t="shared" ref="G28" si="16">$G$4*A28</f>
        <v>12</v>
      </c>
      <c r="H28" t="s">
        <v>32</v>
      </c>
      <c r="I28" s="12" t="s">
        <v>193</v>
      </c>
    </row>
    <row r="29" spans="1:9" x14ac:dyDescent="0.3">
      <c r="A29">
        <f t="shared" ref="A29:A32" si="17">B29/$B$4</f>
        <v>0.3</v>
      </c>
      <c r="B29">
        <v>3</v>
      </c>
      <c r="C29">
        <f t="shared" ref="C29:C32" si="18">$C$4*A29</f>
        <v>4.5</v>
      </c>
      <c r="D29">
        <f t="shared" ref="D29:D32" si="19">$D$4*A29</f>
        <v>6</v>
      </c>
      <c r="E29">
        <f t="shared" ref="E29:E32" si="20">$E$4*A29</f>
        <v>7.5</v>
      </c>
      <c r="F29">
        <f t="shared" ref="F29:F32" si="21">$F$4*A29</f>
        <v>9</v>
      </c>
      <c r="G29">
        <f t="shared" ref="G29:G32" si="22">$G$4*A29</f>
        <v>12</v>
      </c>
      <c r="H29" t="s">
        <v>26</v>
      </c>
      <c r="I29" s="12" t="s">
        <v>27</v>
      </c>
    </row>
    <row r="30" spans="1:9" x14ac:dyDescent="0.3">
      <c r="A30">
        <f t="shared" si="17"/>
        <v>0.2</v>
      </c>
      <c r="B30">
        <v>2</v>
      </c>
      <c r="C30">
        <f t="shared" si="18"/>
        <v>3</v>
      </c>
      <c r="D30">
        <f t="shared" si="19"/>
        <v>4</v>
      </c>
      <c r="E30">
        <f t="shared" si="20"/>
        <v>5</v>
      </c>
      <c r="F30">
        <f t="shared" si="21"/>
        <v>6</v>
      </c>
      <c r="G30">
        <f t="shared" si="22"/>
        <v>8</v>
      </c>
      <c r="H30" t="s">
        <v>12</v>
      </c>
      <c r="I30" s="12" t="s">
        <v>194</v>
      </c>
    </row>
    <row r="31" spans="1:9" x14ac:dyDescent="0.3">
      <c r="A31">
        <f t="shared" si="17"/>
        <v>0.1</v>
      </c>
      <c r="B31">
        <v>1</v>
      </c>
      <c r="C31">
        <f t="shared" si="18"/>
        <v>1.5</v>
      </c>
      <c r="D31">
        <f t="shared" si="19"/>
        <v>2</v>
      </c>
      <c r="E31">
        <f t="shared" si="20"/>
        <v>2.5</v>
      </c>
      <c r="F31">
        <f t="shared" si="21"/>
        <v>3</v>
      </c>
      <c r="G31">
        <f t="shared" si="22"/>
        <v>4</v>
      </c>
      <c r="H31" t="s">
        <v>12</v>
      </c>
      <c r="I31" s="12" t="s">
        <v>195</v>
      </c>
    </row>
    <row r="32" spans="1:9" x14ac:dyDescent="0.3">
      <c r="A32">
        <f t="shared" si="17"/>
        <v>0.5</v>
      </c>
      <c r="B32">
        <v>5</v>
      </c>
      <c r="C32">
        <f t="shared" si="18"/>
        <v>7.5</v>
      </c>
      <c r="D32">
        <f t="shared" si="19"/>
        <v>10</v>
      </c>
      <c r="E32">
        <f t="shared" si="20"/>
        <v>12.5</v>
      </c>
      <c r="F32">
        <f t="shared" si="21"/>
        <v>15</v>
      </c>
      <c r="G32">
        <f t="shared" si="22"/>
        <v>20</v>
      </c>
      <c r="H32" t="s">
        <v>19</v>
      </c>
      <c r="I32" s="12" t="s">
        <v>196</v>
      </c>
    </row>
    <row r="33" spans="1:9" x14ac:dyDescent="0.3">
      <c r="I33" s="12" t="s">
        <v>184</v>
      </c>
    </row>
    <row r="34" spans="1:9" x14ac:dyDescent="0.3">
      <c r="I34" s="12"/>
    </row>
    <row r="35" spans="1:9" x14ac:dyDescent="0.3">
      <c r="A35" t="s">
        <v>13</v>
      </c>
    </row>
    <row r="36" spans="1:9" x14ac:dyDescent="0.3">
      <c r="A36" s="3"/>
      <c r="B36" s="1" t="s">
        <v>190</v>
      </c>
      <c r="C36" s="1"/>
    </row>
    <row r="37" spans="1:9" x14ac:dyDescent="0.3">
      <c r="A37" s="3" t="s">
        <v>3</v>
      </c>
      <c r="B37" t="s">
        <v>162</v>
      </c>
    </row>
    <row r="38" spans="1:9" x14ac:dyDescent="0.3">
      <c r="A38" s="3" t="s">
        <v>4</v>
      </c>
      <c r="B38" t="s">
        <v>185</v>
      </c>
    </row>
    <row r="39" spans="1:9" x14ac:dyDescent="0.3">
      <c r="A39" s="3" t="s">
        <v>5</v>
      </c>
      <c r="B39" t="s">
        <v>186</v>
      </c>
    </row>
    <row r="40" spans="1:9" x14ac:dyDescent="0.3">
      <c r="A40" s="3" t="s">
        <v>6</v>
      </c>
      <c r="B40" t="s">
        <v>187</v>
      </c>
    </row>
    <row r="41" spans="1:9" x14ac:dyDescent="0.3">
      <c r="A41" s="3" t="s">
        <v>7</v>
      </c>
      <c r="B41" t="s">
        <v>29</v>
      </c>
    </row>
    <row r="43" spans="1:9" x14ac:dyDescent="0.3">
      <c r="A43" s="19" t="s">
        <v>191</v>
      </c>
    </row>
    <row r="44" spans="1:9" x14ac:dyDescent="0.3">
      <c r="A44" s="3" t="s">
        <v>3</v>
      </c>
      <c r="B44" t="s">
        <v>162</v>
      </c>
    </row>
    <row r="45" spans="1:9" x14ac:dyDescent="0.3">
      <c r="A45" s="3" t="s">
        <v>4</v>
      </c>
      <c r="B45" t="s">
        <v>197</v>
      </c>
    </row>
    <row r="46" spans="1:9" x14ac:dyDescent="0.3">
      <c r="A46" s="3" t="s">
        <v>5</v>
      </c>
      <c r="B46" t="s">
        <v>198</v>
      </c>
    </row>
    <row r="47" spans="1:9" x14ac:dyDescent="0.3">
      <c r="A47" s="3" t="s">
        <v>6</v>
      </c>
      <c r="B47" t="s">
        <v>199</v>
      </c>
    </row>
    <row r="48" spans="1:9" x14ac:dyDescent="0.3">
      <c r="A48" s="3" t="s">
        <v>7</v>
      </c>
      <c r="B48" t="s">
        <v>29</v>
      </c>
    </row>
  </sheetData>
  <mergeCells count="1"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2"/>
  <sheetViews>
    <sheetView zoomScale="80" zoomScaleNormal="80" workbookViewId="0">
      <selection activeCell="G32" sqref="G32"/>
    </sheetView>
  </sheetViews>
  <sheetFormatPr defaultRowHeight="14.4" x14ac:dyDescent="0.3"/>
  <cols>
    <col min="10" max="10" width="21.44140625" customWidth="1"/>
  </cols>
  <sheetData>
    <row r="1" spans="1:14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4" ht="15.6" x14ac:dyDescent="0.3">
      <c r="A2" s="2" t="s">
        <v>139</v>
      </c>
      <c r="N2" s="12"/>
    </row>
    <row r="3" spans="1:14" x14ac:dyDescent="0.3">
      <c r="A3" s="12" t="s">
        <v>96</v>
      </c>
      <c r="N3" s="12"/>
    </row>
    <row r="4" spans="1:14" x14ac:dyDescent="0.3">
      <c r="A4" s="14" t="s">
        <v>98</v>
      </c>
      <c r="N4" s="12"/>
    </row>
    <row r="5" spans="1:14" x14ac:dyDescent="0.3">
      <c r="A5" s="8" t="s">
        <v>0</v>
      </c>
      <c r="B5" s="8"/>
      <c r="C5" s="8"/>
      <c r="D5" s="8"/>
      <c r="E5" s="8"/>
      <c r="F5" s="8"/>
      <c r="G5" s="8"/>
      <c r="H5" s="5"/>
      <c r="N5" s="12"/>
    </row>
    <row r="6" spans="1:14" x14ac:dyDescent="0.3">
      <c r="A6">
        <v>1</v>
      </c>
      <c r="B6">
        <v>7</v>
      </c>
      <c r="C6">
        <v>10</v>
      </c>
      <c r="D6">
        <v>22</v>
      </c>
      <c r="E6">
        <v>24</v>
      </c>
      <c r="F6">
        <v>30</v>
      </c>
      <c r="G6">
        <v>35</v>
      </c>
      <c r="H6">
        <v>60</v>
      </c>
      <c r="I6" s="1"/>
      <c r="J6" t="s">
        <v>16</v>
      </c>
      <c r="N6" s="12"/>
    </row>
    <row r="7" spans="1:14" x14ac:dyDescent="0.3">
      <c r="N7" s="12"/>
    </row>
    <row r="8" spans="1:14" x14ac:dyDescent="0.3">
      <c r="A8" s="4">
        <f>C8/$C$6</f>
        <v>0.125</v>
      </c>
      <c r="B8" s="4">
        <f>$B$6*A8</f>
        <v>0.875</v>
      </c>
      <c r="C8" s="4">
        <v>1.25</v>
      </c>
      <c r="D8" s="4">
        <f>$D$6*A8</f>
        <v>2.75</v>
      </c>
      <c r="E8" s="4">
        <f>$E$6*A8</f>
        <v>3</v>
      </c>
      <c r="F8" s="4">
        <f>$F$6*A8</f>
        <v>3.75</v>
      </c>
      <c r="G8" s="4">
        <f>$G$6*A8</f>
        <v>4.375</v>
      </c>
      <c r="H8" s="4">
        <f>$H$6*A8</f>
        <v>7.5</v>
      </c>
      <c r="I8" s="4" t="s">
        <v>1</v>
      </c>
      <c r="J8" s="4" t="s">
        <v>46</v>
      </c>
      <c r="K8" s="4"/>
      <c r="N8" s="12"/>
    </row>
    <row r="9" spans="1:14" x14ac:dyDescent="0.3">
      <c r="A9" s="4">
        <f>C9/$C$6</f>
        <v>0.3</v>
      </c>
      <c r="B9" s="4">
        <f t="shared" ref="B9:B21" si="0">$B$6*A9</f>
        <v>2.1</v>
      </c>
      <c r="C9" s="4">
        <v>3</v>
      </c>
      <c r="D9" s="4">
        <f>$D$6*A9</f>
        <v>6.6</v>
      </c>
      <c r="E9" s="4">
        <f>$E$6*A9</f>
        <v>7.1999999999999993</v>
      </c>
      <c r="F9" s="4">
        <f>$F$6*A9</f>
        <v>9</v>
      </c>
      <c r="G9" s="4">
        <f>$G$6*A9</f>
        <v>10.5</v>
      </c>
      <c r="H9" s="4">
        <f t="shared" ref="H9:H14" si="1">$H$6*A9</f>
        <v>18</v>
      </c>
      <c r="I9" s="4" t="s">
        <v>19</v>
      </c>
      <c r="J9" s="4" t="s">
        <v>20</v>
      </c>
      <c r="K9" s="4"/>
      <c r="N9" s="12"/>
    </row>
    <row r="10" spans="1:14" x14ac:dyDescent="0.3">
      <c r="A10" s="4">
        <f t="shared" ref="A10:A21" si="2">C10/$C$6</f>
        <v>0.1</v>
      </c>
      <c r="B10" s="4">
        <f t="shared" si="0"/>
        <v>0.70000000000000007</v>
      </c>
      <c r="C10" s="4">
        <v>1</v>
      </c>
      <c r="D10" s="4">
        <f t="shared" ref="D10:D21" si="3">$D$6*A10</f>
        <v>2.2000000000000002</v>
      </c>
      <c r="E10" s="4">
        <f t="shared" ref="E10:E21" si="4">$E$6*A10</f>
        <v>2.4000000000000004</v>
      </c>
      <c r="F10" s="4">
        <f>$F$6*A10</f>
        <v>3</v>
      </c>
      <c r="G10" s="4">
        <f t="shared" ref="G10:G21" si="5">$G$6*A10</f>
        <v>3.5</v>
      </c>
      <c r="H10" s="4">
        <f t="shared" si="1"/>
        <v>6</v>
      </c>
      <c r="I10" s="4" t="s">
        <v>12</v>
      </c>
      <c r="J10" s="4" t="s">
        <v>24</v>
      </c>
      <c r="K10" s="4"/>
      <c r="N10" s="12"/>
    </row>
    <row r="11" spans="1:14" x14ac:dyDescent="0.3">
      <c r="A11" s="4">
        <f t="shared" si="2"/>
        <v>0.1</v>
      </c>
      <c r="B11" s="4">
        <f t="shared" si="0"/>
        <v>0.70000000000000007</v>
      </c>
      <c r="C11" s="4">
        <v>1</v>
      </c>
      <c r="D11" s="4">
        <f t="shared" si="3"/>
        <v>2.2000000000000002</v>
      </c>
      <c r="E11" s="4">
        <f t="shared" si="4"/>
        <v>2.4000000000000004</v>
      </c>
      <c r="F11" s="4">
        <f t="shared" ref="F11:F21" si="6">$F$6*A11</f>
        <v>3</v>
      </c>
      <c r="G11" s="4">
        <f t="shared" si="5"/>
        <v>3.5</v>
      </c>
      <c r="H11" s="4">
        <f t="shared" si="1"/>
        <v>6</v>
      </c>
      <c r="I11" s="4" t="s">
        <v>35</v>
      </c>
      <c r="J11" s="4" t="s">
        <v>47</v>
      </c>
      <c r="K11" s="4"/>
      <c r="N11" s="12"/>
    </row>
    <row r="12" spans="1:14" x14ac:dyDescent="0.3">
      <c r="A12" s="4">
        <f t="shared" si="2"/>
        <v>0.3</v>
      </c>
      <c r="B12" s="4">
        <f t="shared" si="0"/>
        <v>2.1</v>
      </c>
      <c r="C12" s="4">
        <v>3</v>
      </c>
      <c r="D12" s="4">
        <f t="shared" si="3"/>
        <v>6.6</v>
      </c>
      <c r="E12" s="4">
        <f t="shared" si="4"/>
        <v>7.1999999999999993</v>
      </c>
      <c r="F12" s="4">
        <f t="shared" si="6"/>
        <v>9</v>
      </c>
      <c r="G12" s="4">
        <f t="shared" si="5"/>
        <v>10.5</v>
      </c>
      <c r="H12" s="4">
        <f t="shared" si="1"/>
        <v>18</v>
      </c>
      <c r="I12" s="4" t="s">
        <v>19</v>
      </c>
      <c r="J12" s="4" t="s">
        <v>25</v>
      </c>
      <c r="K12" s="4"/>
      <c r="N12" s="12"/>
    </row>
    <row r="13" spans="1:14" x14ac:dyDescent="0.3">
      <c r="A13" s="4">
        <f t="shared" si="2"/>
        <v>0.3</v>
      </c>
      <c r="B13" s="4">
        <f t="shared" si="0"/>
        <v>2.1</v>
      </c>
      <c r="C13" s="4">
        <v>3</v>
      </c>
      <c r="D13" s="4">
        <f t="shared" si="3"/>
        <v>6.6</v>
      </c>
      <c r="E13" s="4">
        <f t="shared" si="4"/>
        <v>7.1999999999999993</v>
      </c>
      <c r="F13" s="4">
        <f t="shared" si="6"/>
        <v>9</v>
      </c>
      <c r="G13" s="4">
        <f t="shared" si="5"/>
        <v>10.5</v>
      </c>
      <c r="H13" s="4">
        <f t="shared" si="1"/>
        <v>18</v>
      </c>
      <c r="I13" s="4" t="s">
        <v>48</v>
      </c>
      <c r="J13" s="4" t="s">
        <v>49</v>
      </c>
      <c r="K13" s="4"/>
      <c r="N13" s="12"/>
    </row>
    <row r="14" spans="1:14" x14ac:dyDescent="0.3">
      <c r="A14" s="4">
        <f t="shared" si="2"/>
        <v>0.75</v>
      </c>
      <c r="B14" s="4">
        <f t="shared" si="0"/>
        <v>5.25</v>
      </c>
      <c r="C14" s="4">
        <v>7.5</v>
      </c>
      <c r="D14" s="4">
        <f t="shared" si="3"/>
        <v>16.5</v>
      </c>
      <c r="E14" s="4">
        <f t="shared" si="4"/>
        <v>18</v>
      </c>
      <c r="F14" s="4">
        <f t="shared" si="6"/>
        <v>22.5</v>
      </c>
      <c r="G14" s="4">
        <f t="shared" si="5"/>
        <v>26.25</v>
      </c>
      <c r="H14" s="4">
        <f t="shared" si="1"/>
        <v>45</v>
      </c>
      <c r="I14" s="4" t="s">
        <v>12</v>
      </c>
      <c r="J14" s="4" t="s">
        <v>18</v>
      </c>
      <c r="K14" s="4"/>
      <c r="N14" s="12"/>
    </row>
    <row r="15" spans="1:14" x14ac:dyDescent="0.3">
      <c r="A15" s="4">
        <f t="shared" si="2"/>
        <v>0.1</v>
      </c>
      <c r="B15" s="4">
        <f t="shared" si="0"/>
        <v>0.70000000000000007</v>
      </c>
      <c r="C15" s="4">
        <v>1</v>
      </c>
      <c r="D15" s="4">
        <f t="shared" si="3"/>
        <v>2.2000000000000002</v>
      </c>
      <c r="E15" s="4">
        <f t="shared" si="4"/>
        <v>2.4000000000000004</v>
      </c>
      <c r="F15" s="4">
        <f t="shared" si="6"/>
        <v>3</v>
      </c>
      <c r="G15" s="4">
        <f t="shared" si="5"/>
        <v>3.5</v>
      </c>
      <c r="H15" s="4">
        <f>$H$6*A15</f>
        <v>6</v>
      </c>
      <c r="I15" s="4" t="s">
        <v>1</v>
      </c>
      <c r="J15" s="4" t="s">
        <v>50</v>
      </c>
      <c r="K15" s="4"/>
      <c r="N15" s="14"/>
    </row>
    <row r="16" spans="1:14" x14ac:dyDescent="0.3">
      <c r="A16" s="4" t="s">
        <v>189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3" x14ac:dyDescent="0.3">
      <c r="A17" s="4">
        <f t="shared" si="2"/>
        <v>0.1</v>
      </c>
      <c r="B17" s="4">
        <f t="shared" si="0"/>
        <v>0.70000000000000007</v>
      </c>
      <c r="C17" s="4">
        <v>1</v>
      </c>
      <c r="D17" s="4">
        <f t="shared" si="3"/>
        <v>2.2000000000000002</v>
      </c>
      <c r="E17" s="4">
        <f t="shared" si="4"/>
        <v>2.4000000000000004</v>
      </c>
      <c r="F17" s="4">
        <f t="shared" si="6"/>
        <v>3</v>
      </c>
      <c r="G17" s="4">
        <f t="shared" si="5"/>
        <v>3.5</v>
      </c>
      <c r="H17" s="4">
        <f t="shared" ref="H17:H21" si="7">$H$6*A17</f>
        <v>6</v>
      </c>
      <c r="I17" s="4" t="s">
        <v>1</v>
      </c>
      <c r="J17" s="4" t="s">
        <v>52</v>
      </c>
      <c r="K17" s="4"/>
    </row>
    <row r="18" spans="1:13" x14ac:dyDescent="0.3">
      <c r="A18" s="4">
        <f t="shared" si="2"/>
        <v>0.2</v>
      </c>
      <c r="B18" s="4">
        <f t="shared" si="0"/>
        <v>1.4000000000000001</v>
      </c>
      <c r="C18" s="4">
        <v>2</v>
      </c>
      <c r="D18" s="4">
        <f t="shared" si="3"/>
        <v>4.4000000000000004</v>
      </c>
      <c r="E18" s="4">
        <f t="shared" si="4"/>
        <v>4.8000000000000007</v>
      </c>
      <c r="F18" s="4">
        <f t="shared" si="6"/>
        <v>6</v>
      </c>
      <c r="G18" s="4">
        <f t="shared" si="5"/>
        <v>7</v>
      </c>
      <c r="H18" s="4">
        <f t="shared" si="7"/>
        <v>12</v>
      </c>
      <c r="I18" s="4" t="s">
        <v>19</v>
      </c>
      <c r="J18" s="4" t="s">
        <v>53</v>
      </c>
      <c r="K18" s="4"/>
    </row>
    <row r="19" spans="1:13" x14ac:dyDescent="0.3">
      <c r="A19" s="4">
        <f t="shared" si="2"/>
        <v>5</v>
      </c>
      <c r="B19" s="4">
        <f t="shared" si="0"/>
        <v>35</v>
      </c>
      <c r="C19" s="4">
        <v>50</v>
      </c>
      <c r="D19" s="4">
        <f t="shared" si="3"/>
        <v>110</v>
      </c>
      <c r="E19" s="4">
        <f t="shared" si="4"/>
        <v>120</v>
      </c>
      <c r="F19" s="4">
        <f t="shared" si="6"/>
        <v>150</v>
      </c>
      <c r="G19" s="4">
        <f t="shared" si="5"/>
        <v>175</v>
      </c>
      <c r="H19" s="4">
        <f t="shared" si="7"/>
        <v>300</v>
      </c>
      <c r="I19" s="4" t="s">
        <v>2</v>
      </c>
      <c r="J19" s="4" t="s">
        <v>43</v>
      </c>
      <c r="K19" s="4"/>
    </row>
    <row r="20" spans="1:13" x14ac:dyDescent="0.3">
      <c r="A20" s="4">
        <f t="shared" si="2"/>
        <v>0.1</v>
      </c>
      <c r="B20" s="4">
        <f t="shared" si="0"/>
        <v>0.70000000000000007</v>
      </c>
      <c r="C20" s="4">
        <v>1</v>
      </c>
      <c r="D20" s="4">
        <f t="shared" si="3"/>
        <v>2.2000000000000002</v>
      </c>
      <c r="E20" s="4">
        <f t="shared" si="4"/>
        <v>2.4000000000000004</v>
      </c>
      <c r="F20" s="4">
        <f t="shared" si="6"/>
        <v>3</v>
      </c>
      <c r="G20" s="4">
        <f t="shared" si="5"/>
        <v>3.5</v>
      </c>
      <c r="H20" s="4">
        <f t="shared" si="7"/>
        <v>6</v>
      </c>
      <c r="I20" s="4" t="s">
        <v>54</v>
      </c>
      <c r="J20" s="4" t="s">
        <v>55</v>
      </c>
      <c r="K20" s="4"/>
    </row>
    <row r="21" spans="1:13" x14ac:dyDescent="0.3">
      <c r="A21" s="4">
        <f t="shared" si="2"/>
        <v>0.1</v>
      </c>
      <c r="B21" s="4">
        <f t="shared" si="0"/>
        <v>0.70000000000000007</v>
      </c>
      <c r="C21" s="4">
        <v>1</v>
      </c>
      <c r="D21" s="4">
        <f t="shared" si="3"/>
        <v>2.2000000000000002</v>
      </c>
      <c r="E21" s="4">
        <f t="shared" si="4"/>
        <v>2.4000000000000004</v>
      </c>
      <c r="F21" s="4">
        <f t="shared" si="6"/>
        <v>3</v>
      </c>
      <c r="G21" s="4">
        <f t="shared" si="5"/>
        <v>3.5</v>
      </c>
      <c r="H21" s="4">
        <f t="shared" si="7"/>
        <v>6</v>
      </c>
      <c r="I21" s="4" t="s">
        <v>12</v>
      </c>
      <c r="J21" s="4" t="s">
        <v>18</v>
      </c>
      <c r="K21" s="4"/>
    </row>
    <row r="22" spans="1:13" x14ac:dyDescent="0.3">
      <c r="A22" s="4"/>
      <c r="B22" s="4"/>
      <c r="C22" s="4"/>
      <c r="D22" s="4"/>
      <c r="E22" s="4"/>
      <c r="F22" s="4"/>
      <c r="G22" s="4"/>
      <c r="H22" s="4"/>
      <c r="I22" s="4"/>
      <c r="J22" s="4" t="s">
        <v>15</v>
      </c>
      <c r="K22" s="4"/>
    </row>
    <row r="24" spans="1:13" x14ac:dyDescent="0.3">
      <c r="A24" t="s">
        <v>13</v>
      </c>
    </row>
    <row r="25" spans="1:13" x14ac:dyDescent="0.3">
      <c r="A25" s="3"/>
      <c r="B25" s="3"/>
      <c r="C25" s="1" t="s">
        <v>56</v>
      </c>
      <c r="D25" s="1"/>
    </row>
    <row r="26" spans="1:13" x14ac:dyDescent="0.3">
      <c r="A26" s="3" t="s">
        <v>3</v>
      </c>
      <c r="B26" s="3"/>
      <c r="C26" s="10" t="s">
        <v>162</v>
      </c>
      <c r="D26" s="1"/>
    </row>
    <row r="27" spans="1:13" x14ac:dyDescent="0.3">
      <c r="A27" s="3" t="s">
        <v>4</v>
      </c>
      <c r="B27" s="3"/>
      <c r="C27" t="s">
        <v>57</v>
      </c>
      <c r="J27" s="3"/>
      <c r="K27" s="1"/>
      <c r="L27" s="1"/>
      <c r="M27" s="1"/>
    </row>
    <row r="28" spans="1:13" x14ac:dyDescent="0.3">
      <c r="A28" s="3" t="s">
        <v>5</v>
      </c>
      <c r="B28" s="3"/>
      <c r="C28" t="s">
        <v>58</v>
      </c>
      <c r="J28" s="3"/>
    </row>
    <row r="29" spans="1:13" x14ac:dyDescent="0.3">
      <c r="A29" s="3" t="s">
        <v>6</v>
      </c>
      <c r="B29" s="3"/>
      <c r="C29" t="s">
        <v>59</v>
      </c>
      <c r="J29" s="3"/>
    </row>
    <row r="30" spans="1:13" x14ac:dyDescent="0.3">
      <c r="A30" s="3" t="s">
        <v>7</v>
      </c>
      <c r="B30" s="3"/>
      <c r="C30" t="s">
        <v>60</v>
      </c>
      <c r="J30" s="3"/>
    </row>
    <row r="31" spans="1:13" x14ac:dyDescent="0.3">
      <c r="A31" s="3" t="s">
        <v>8</v>
      </c>
      <c r="B31" s="3"/>
      <c r="C31" t="s">
        <v>61</v>
      </c>
      <c r="J31" s="3"/>
    </row>
    <row r="32" spans="1:13" x14ac:dyDescent="0.3">
      <c r="A32" s="3" t="s">
        <v>9</v>
      </c>
      <c r="B32" s="3"/>
      <c r="C32" t="s">
        <v>62</v>
      </c>
      <c r="J32" s="3"/>
    </row>
    <row r="33" spans="1:13" x14ac:dyDescent="0.3">
      <c r="A33" s="3" t="s">
        <v>10</v>
      </c>
      <c r="B33" s="3"/>
      <c r="C33" t="s">
        <v>63</v>
      </c>
      <c r="J33" s="3"/>
    </row>
    <row r="34" spans="1:13" x14ac:dyDescent="0.3">
      <c r="A34" s="3" t="s">
        <v>11</v>
      </c>
      <c r="B34" s="3"/>
      <c r="C34" t="s">
        <v>64</v>
      </c>
      <c r="J34" s="3"/>
    </row>
    <row r="35" spans="1:13" x14ac:dyDescent="0.3">
      <c r="A35" s="3"/>
      <c r="B35" s="3"/>
      <c r="J35" s="3"/>
    </row>
    <row r="36" spans="1:13" x14ac:dyDescent="0.3">
      <c r="C36" s="1" t="s">
        <v>65</v>
      </c>
      <c r="D36" s="1"/>
      <c r="E36" s="1"/>
    </row>
    <row r="37" spans="1:13" x14ac:dyDescent="0.3">
      <c r="A37" s="3" t="s">
        <v>3</v>
      </c>
      <c r="B37" s="3"/>
      <c r="C37" t="s">
        <v>66</v>
      </c>
      <c r="K37" s="1"/>
      <c r="L37" s="1"/>
      <c r="M37" s="1"/>
    </row>
    <row r="38" spans="1:13" x14ac:dyDescent="0.3">
      <c r="A38" s="3"/>
      <c r="B38" s="3"/>
      <c r="J38" s="3"/>
    </row>
    <row r="39" spans="1:13" x14ac:dyDescent="0.3">
      <c r="A39" s="3"/>
      <c r="B39" s="3"/>
      <c r="C39" s="1" t="s">
        <v>51</v>
      </c>
      <c r="D39" s="1"/>
      <c r="J39" s="3"/>
    </row>
    <row r="40" spans="1:13" x14ac:dyDescent="0.3">
      <c r="A40" s="3" t="s">
        <v>3</v>
      </c>
      <c r="B40" s="3"/>
      <c r="C40" t="s">
        <v>67</v>
      </c>
      <c r="J40" s="3"/>
      <c r="K40" s="1"/>
      <c r="L40" s="1"/>
      <c r="M40" s="1"/>
    </row>
    <row r="41" spans="1:13" x14ac:dyDescent="0.3">
      <c r="A41" s="3" t="s">
        <v>4</v>
      </c>
      <c r="B41" s="3"/>
      <c r="C41" t="s">
        <v>68</v>
      </c>
      <c r="J41" s="3"/>
    </row>
    <row r="42" spans="1:13" x14ac:dyDescent="0.3">
      <c r="A42" s="3" t="s">
        <v>5</v>
      </c>
      <c r="B42" s="3"/>
      <c r="C42" t="s">
        <v>69</v>
      </c>
      <c r="J42" s="3"/>
    </row>
  </sheetData>
  <mergeCells count="2">
    <mergeCell ref="A1:J1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view="pageBreakPreview" zoomScale="70" zoomScaleNormal="100" zoomScaleSheetLayoutView="70" workbookViewId="0">
      <selection activeCell="L23" sqref="L23"/>
    </sheetView>
  </sheetViews>
  <sheetFormatPr defaultRowHeight="14.4" x14ac:dyDescent="0.3"/>
  <cols>
    <col min="2" max="2" width="10" customWidth="1"/>
    <col min="3" max="3" width="9.21875" customWidth="1"/>
    <col min="4" max="8" width="9.33203125" customWidth="1"/>
    <col min="10" max="10" width="16.44140625" bestFit="1" customWidth="1"/>
  </cols>
  <sheetData>
    <row r="1" spans="1:11" x14ac:dyDescent="0.3">
      <c r="A1" s="2" t="s">
        <v>200</v>
      </c>
    </row>
    <row r="2" spans="1:11" ht="15.6" x14ac:dyDescent="0.3">
      <c r="A2" s="17" t="s">
        <v>213</v>
      </c>
    </row>
    <row r="3" spans="1:11" x14ac:dyDescent="0.3">
      <c r="A3" s="8" t="s">
        <v>0</v>
      </c>
      <c r="B3" s="8"/>
      <c r="C3" s="8"/>
      <c r="D3" s="8"/>
      <c r="E3" s="8"/>
      <c r="F3" s="8"/>
      <c r="G3" s="8"/>
      <c r="H3" s="5"/>
    </row>
    <row r="4" spans="1:11" x14ac:dyDescent="0.3">
      <c r="A4">
        <v>1</v>
      </c>
      <c r="B4">
        <v>10</v>
      </c>
      <c r="C4">
        <v>15</v>
      </c>
      <c r="D4">
        <v>20</v>
      </c>
      <c r="E4">
        <v>25</v>
      </c>
      <c r="F4">
        <v>30</v>
      </c>
      <c r="G4">
        <v>35</v>
      </c>
      <c r="H4">
        <v>40</v>
      </c>
      <c r="I4" s="1"/>
      <c r="J4" t="s">
        <v>16</v>
      </c>
    </row>
    <row r="6" spans="1:11" x14ac:dyDescent="0.3">
      <c r="A6" s="7">
        <f>B6/$B$4</f>
        <v>100</v>
      </c>
      <c r="B6" s="7">
        <v>1000</v>
      </c>
      <c r="C6" s="7">
        <f>$C$4*A6</f>
        <v>1500</v>
      </c>
      <c r="D6" s="7">
        <f>$D$4*A6</f>
        <v>2000</v>
      </c>
      <c r="E6" s="7">
        <f>$E$4*A6</f>
        <v>2500</v>
      </c>
      <c r="F6" s="7">
        <f>$F$4*A6</f>
        <v>3000</v>
      </c>
      <c r="G6" s="7">
        <f>$G$4*A6</f>
        <v>3500</v>
      </c>
      <c r="H6" s="7">
        <f>$H$4*A6</f>
        <v>4000</v>
      </c>
      <c r="I6" s="4" t="s">
        <v>2</v>
      </c>
      <c r="J6" s="4" t="s">
        <v>201</v>
      </c>
      <c r="K6" s="4"/>
    </row>
    <row r="7" spans="1:11" x14ac:dyDescent="0.3">
      <c r="A7" s="21">
        <f t="shared" ref="A7:A20" si="0">B7/$B$4</f>
        <v>0.05</v>
      </c>
      <c r="B7" s="21">
        <v>0.5</v>
      </c>
      <c r="C7" s="21">
        <f t="shared" ref="C7:C20" si="1">$C$4*A7</f>
        <v>0.75</v>
      </c>
      <c r="D7" s="21">
        <f t="shared" ref="D7:D20" si="2">$D$4*A7</f>
        <v>1</v>
      </c>
      <c r="E7" s="21">
        <f t="shared" ref="E7:E20" si="3">$E$4*A7</f>
        <v>1.25</v>
      </c>
      <c r="F7" s="21">
        <f t="shared" ref="F7:F20" si="4">$F$4*A7</f>
        <v>1.5</v>
      </c>
      <c r="G7" s="21">
        <f t="shared" ref="G7:G20" si="5">$G$4*A7</f>
        <v>1.75</v>
      </c>
      <c r="H7" s="21">
        <f t="shared" ref="H7:H20" si="6">$H$4*A7</f>
        <v>2</v>
      </c>
      <c r="I7" s="4" t="s">
        <v>12</v>
      </c>
      <c r="J7" s="4" t="s">
        <v>24</v>
      </c>
      <c r="K7" s="4"/>
    </row>
    <row r="8" spans="1:11" x14ac:dyDescent="0.3">
      <c r="A8" s="21">
        <f t="shared" si="0"/>
        <v>0.3</v>
      </c>
      <c r="B8" s="21">
        <v>3</v>
      </c>
      <c r="C8" s="21">
        <f t="shared" si="1"/>
        <v>4.5</v>
      </c>
      <c r="D8" s="21">
        <f t="shared" si="2"/>
        <v>6</v>
      </c>
      <c r="E8" s="21">
        <f t="shared" si="3"/>
        <v>7.5</v>
      </c>
      <c r="F8" s="21">
        <f t="shared" si="4"/>
        <v>9</v>
      </c>
      <c r="G8" s="21">
        <f t="shared" si="5"/>
        <v>10.5</v>
      </c>
      <c r="H8" s="21">
        <f t="shared" si="6"/>
        <v>12</v>
      </c>
      <c r="I8" s="4" t="s">
        <v>19</v>
      </c>
      <c r="J8" s="4" t="s">
        <v>20</v>
      </c>
      <c r="K8" s="4"/>
    </row>
    <row r="9" spans="1:11" x14ac:dyDescent="0.3">
      <c r="A9" s="21">
        <f t="shared" si="0"/>
        <v>0.3</v>
      </c>
      <c r="B9" s="21">
        <v>3</v>
      </c>
      <c r="C9" s="21">
        <f t="shared" si="1"/>
        <v>4.5</v>
      </c>
      <c r="D9" s="21">
        <f t="shared" si="2"/>
        <v>6</v>
      </c>
      <c r="E9" s="21">
        <f t="shared" si="3"/>
        <v>7.5</v>
      </c>
      <c r="F9" s="21">
        <f t="shared" si="4"/>
        <v>9</v>
      </c>
      <c r="G9" s="21">
        <f t="shared" si="5"/>
        <v>10.5</v>
      </c>
      <c r="H9" s="21">
        <f t="shared" si="6"/>
        <v>12</v>
      </c>
      <c r="I9" s="4" t="s">
        <v>26</v>
      </c>
      <c r="J9" s="4" t="s">
        <v>27</v>
      </c>
      <c r="K9" s="4"/>
    </row>
    <row r="10" spans="1:11" x14ac:dyDescent="0.3">
      <c r="A10" s="21">
        <f t="shared" si="0"/>
        <v>0.1</v>
      </c>
      <c r="B10" s="21">
        <v>1</v>
      </c>
      <c r="C10" s="21">
        <f t="shared" si="1"/>
        <v>1.5</v>
      </c>
      <c r="D10" s="21">
        <f t="shared" si="2"/>
        <v>2</v>
      </c>
      <c r="E10" s="21">
        <f t="shared" si="3"/>
        <v>2.5</v>
      </c>
      <c r="F10" s="21">
        <f t="shared" si="4"/>
        <v>3</v>
      </c>
      <c r="G10" s="21">
        <f t="shared" si="5"/>
        <v>3.5</v>
      </c>
      <c r="H10" s="21">
        <f t="shared" si="6"/>
        <v>4</v>
      </c>
      <c r="I10" s="4" t="s">
        <v>19</v>
      </c>
      <c r="J10" s="4" t="s">
        <v>202</v>
      </c>
      <c r="K10" s="4"/>
    </row>
    <row r="11" spans="1:11" x14ac:dyDescent="0.3">
      <c r="A11" s="21">
        <f t="shared" si="0"/>
        <v>0.2</v>
      </c>
      <c r="B11" s="21">
        <v>2</v>
      </c>
      <c r="C11" s="21">
        <f t="shared" si="1"/>
        <v>3</v>
      </c>
      <c r="D11" s="21">
        <f t="shared" si="2"/>
        <v>4</v>
      </c>
      <c r="E11" s="21">
        <f t="shared" si="3"/>
        <v>5</v>
      </c>
      <c r="F11" s="21">
        <f t="shared" si="4"/>
        <v>6</v>
      </c>
      <c r="G11" s="21">
        <f t="shared" si="5"/>
        <v>7</v>
      </c>
      <c r="H11" s="21">
        <f t="shared" si="6"/>
        <v>8</v>
      </c>
      <c r="I11" s="4" t="s">
        <v>17</v>
      </c>
      <c r="J11" s="4" t="s">
        <v>203</v>
      </c>
      <c r="K11" s="4"/>
    </row>
    <row r="12" spans="1:11" x14ac:dyDescent="0.3">
      <c r="A12" s="21">
        <f t="shared" si="0"/>
        <v>0.2</v>
      </c>
      <c r="B12" s="21">
        <v>2</v>
      </c>
      <c r="C12" s="21">
        <f t="shared" si="1"/>
        <v>3</v>
      </c>
      <c r="D12" s="21">
        <f t="shared" si="2"/>
        <v>4</v>
      </c>
      <c r="E12" s="21">
        <f t="shared" si="3"/>
        <v>5</v>
      </c>
      <c r="F12" s="21">
        <f t="shared" si="4"/>
        <v>6</v>
      </c>
      <c r="G12" s="21">
        <f t="shared" si="5"/>
        <v>7</v>
      </c>
      <c r="H12" s="21">
        <f t="shared" si="6"/>
        <v>8</v>
      </c>
      <c r="I12" s="4" t="s">
        <v>19</v>
      </c>
      <c r="J12" s="4" t="s">
        <v>25</v>
      </c>
      <c r="K12" s="4"/>
    </row>
    <row r="13" spans="1:11" x14ac:dyDescent="0.3">
      <c r="A13" s="21">
        <f t="shared" si="0"/>
        <v>40</v>
      </c>
      <c r="B13" s="21">
        <v>400</v>
      </c>
      <c r="C13" s="21">
        <f t="shared" si="1"/>
        <v>600</v>
      </c>
      <c r="D13" s="21">
        <f t="shared" si="2"/>
        <v>800</v>
      </c>
      <c r="E13" s="21">
        <f t="shared" si="3"/>
        <v>1000</v>
      </c>
      <c r="F13" s="21">
        <f t="shared" si="4"/>
        <v>1200</v>
      </c>
      <c r="G13" s="21">
        <f t="shared" si="5"/>
        <v>1400</v>
      </c>
      <c r="H13" s="21">
        <f t="shared" si="6"/>
        <v>1600</v>
      </c>
      <c r="I13" s="4" t="s">
        <v>2</v>
      </c>
      <c r="J13" s="4" t="s">
        <v>204</v>
      </c>
      <c r="K13" s="4"/>
    </row>
    <row r="14" spans="1:11" x14ac:dyDescent="0.3">
      <c r="A14" s="21">
        <f t="shared" si="0"/>
        <v>25</v>
      </c>
      <c r="B14" s="21">
        <v>250</v>
      </c>
      <c r="C14" s="21">
        <f t="shared" si="1"/>
        <v>375</v>
      </c>
      <c r="D14" s="21">
        <f t="shared" si="2"/>
        <v>500</v>
      </c>
      <c r="E14" s="21">
        <f t="shared" si="3"/>
        <v>625</v>
      </c>
      <c r="F14" s="21">
        <f t="shared" si="4"/>
        <v>750</v>
      </c>
      <c r="G14" s="21">
        <f t="shared" si="5"/>
        <v>875</v>
      </c>
      <c r="H14" s="21">
        <f t="shared" si="6"/>
        <v>1000</v>
      </c>
      <c r="I14" s="4" t="s">
        <v>22</v>
      </c>
      <c r="J14" s="4" t="s">
        <v>205</v>
      </c>
      <c r="K14" s="4"/>
    </row>
    <row r="15" spans="1:11" x14ac:dyDescent="0.3">
      <c r="A15" s="21">
        <f t="shared" si="0"/>
        <v>0.1</v>
      </c>
      <c r="B15" s="21">
        <v>1</v>
      </c>
      <c r="C15" s="21">
        <f t="shared" si="1"/>
        <v>1.5</v>
      </c>
      <c r="D15" s="21">
        <f t="shared" si="2"/>
        <v>2</v>
      </c>
      <c r="E15" s="21">
        <f t="shared" si="3"/>
        <v>2.5</v>
      </c>
      <c r="F15" s="21">
        <f t="shared" si="4"/>
        <v>3</v>
      </c>
      <c r="G15" s="21">
        <f t="shared" si="5"/>
        <v>3.5</v>
      </c>
      <c r="H15" s="21">
        <f t="shared" si="6"/>
        <v>4</v>
      </c>
      <c r="I15" s="4" t="s">
        <v>21</v>
      </c>
      <c r="J15" s="4" t="s">
        <v>206</v>
      </c>
    </row>
    <row r="16" spans="1:11" x14ac:dyDescent="0.3">
      <c r="A16" s="21">
        <f t="shared" si="0"/>
        <v>0.2</v>
      </c>
      <c r="B16" s="22">
        <v>2</v>
      </c>
      <c r="C16" s="21">
        <f t="shared" si="1"/>
        <v>3</v>
      </c>
      <c r="D16" s="21">
        <f t="shared" si="2"/>
        <v>4</v>
      </c>
      <c r="E16" s="21">
        <f t="shared" si="3"/>
        <v>5</v>
      </c>
      <c r="F16" s="21">
        <f t="shared" si="4"/>
        <v>6</v>
      </c>
      <c r="G16" s="21">
        <f t="shared" si="5"/>
        <v>7</v>
      </c>
      <c r="H16" s="21">
        <f t="shared" si="6"/>
        <v>8</v>
      </c>
      <c r="I16" s="16" t="s">
        <v>207</v>
      </c>
      <c r="J16" s="16" t="s">
        <v>208</v>
      </c>
    </row>
    <row r="17" spans="1:10" x14ac:dyDescent="0.3">
      <c r="A17" s="21">
        <f t="shared" si="0"/>
        <v>0.4</v>
      </c>
      <c r="B17" s="22">
        <v>4</v>
      </c>
      <c r="C17" s="21">
        <f t="shared" si="1"/>
        <v>6</v>
      </c>
      <c r="D17" s="21">
        <f t="shared" si="2"/>
        <v>8</v>
      </c>
      <c r="E17" s="21">
        <f t="shared" si="3"/>
        <v>10</v>
      </c>
      <c r="F17" s="21">
        <f t="shared" si="4"/>
        <v>12</v>
      </c>
      <c r="G17" s="21">
        <f t="shared" si="5"/>
        <v>14</v>
      </c>
      <c r="H17" s="21">
        <f t="shared" si="6"/>
        <v>16</v>
      </c>
      <c r="I17" s="16" t="s">
        <v>19</v>
      </c>
      <c r="J17" s="16" t="s">
        <v>209</v>
      </c>
    </row>
    <row r="18" spans="1:10" x14ac:dyDescent="0.3">
      <c r="A18" s="21">
        <f t="shared" si="0"/>
        <v>0.16999999999999998</v>
      </c>
      <c r="B18" s="22">
        <v>1.7</v>
      </c>
      <c r="C18" s="21">
        <f t="shared" si="1"/>
        <v>2.5499999999999998</v>
      </c>
      <c r="D18" s="21">
        <f t="shared" si="2"/>
        <v>3.3999999999999995</v>
      </c>
      <c r="E18" s="21">
        <f t="shared" si="3"/>
        <v>4.25</v>
      </c>
      <c r="F18" s="21">
        <f t="shared" si="4"/>
        <v>5.0999999999999996</v>
      </c>
      <c r="G18" s="21">
        <f t="shared" si="5"/>
        <v>5.9499999999999993</v>
      </c>
      <c r="H18" s="21">
        <f t="shared" si="6"/>
        <v>6.7999999999999989</v>
      </c>
      <c r="I18" s="20" t="s">
        <v>21</v>
      </c>
      <c r="J18" s="16" t="s">
        <v>18</v>
      </c>
    </row>
    <row r="19" spans="1:10" x14ac:dyDescent="0.3">
      <c r="A19" s="21">
        <f t="shared" si="0"/>
        <v>20</v>
      </c>
      <c r="B19" s="22">
        <v>200</v>
      </c>
      <c r="C19" s="21">
        <f t="shared" si="1"/>
        <v>300</v>
      </c>
      <c r="D19" s="21">
        <f t="shared" si="2"/>
        <v>400</v>
      </c>
      <c r="E19" s="21">
        <f t="shared" si="3"/>
        <v>500</v>
      </c>
      <c r="F19" s="21">
        <f t="shared" si="4"/>
        <v>600</v>
      </c>
      <c r="G19" s="21">
        <f t="shared" si="5"/>
        <v>700</v>
      </c>
      <c r="H19" s="21">
        <f t="shared" si="6"/>
        <v>800</v>
      </c>
      <c r="I19" s="20" t="s">
        <v>2</v>
      </c>
      <c r="J19" s="16" t="s">
        <v>210</v>
      </c>
    </row>
    <row r="20" spans="1:10" x14ac:dyDescent="0.3">
      <c r="A20" s="21">
        <f t="shared" si="0"/>
        <v>0.3</v>
      </c>
      <c r="B20" s="22">
        <v>3</v>
      </c>
      <c r="C20" s="21">
        <f t="shared" si="1"/>
        <v>4.5</v>
      </c>
      <c r="D20" s="21">
        <f t="shared" si="2"/>
        <v>6</v>
      </c>
      <c r="E20" s="21">
        <f t="shared" si="3"/>
        <v>7.5</v>
      </c>
      <c r="F20" s="21">
        <f t="shared" si="4"/>
        <v>9</v>
      </c>
      <c r="G20" s="21">
        <f t="shared" si="5"/>
        <v>10.5</v>
      </c>
      <c r="H20" s="21">
        <f t="shared" si="6"/>
        <v>12</v>
      </c>
      <c r="I20" s="15" t="s">
        <v>42</v>
      </c>
      <c r="J20" s="16" t="s">
        <v>211</v>
      </c>
    </row>
    <row r="21" spans="1:10" x14ac:dyDescent="0.3">
      <c r="J21" s="16" t="s">
        <v>212</v>
      </c>
    </row>
    <row r="22" spans="1:10" x14ac:dyDescent="0.3">
      <c r="A22" t="s">
        <v>13</v>
      </c>
    </row>
    <row r="23" spans="1:10" ht="15.6" x14ac:dyDescent="0.3">
      <c r="B23" s="2" t="s">
        <v>200</v>
      </c>
    </row>
    <row r="24" spans="1:10" x14ac:dyDescent="0.3">
      <c r="A24" s="3" t="s">
        <v>3</v>
      </c>
      <c r="B24" t="s">
        <v>162</v>
      </c>
    </row>
    <row r="25" spans="1:10" x14ac:dyDescent="0.3">
      <c r="A25" s="3" t="s">
        <v>4</v>
      </c>
      <c r="B25" t="s">
        <v>214</v>
      </c>
    </row>
    <row r="26" spans="1:10" x14ac:dyDescent="0.3">
      <c r="A26" s="3" t="s">
        <v>5</v>
      </c>
      <c r="B26" t="s">
        <v>215</v>
      </c>
    </row>
    <row r="27" spans="1:10" x14ac:dyDescent="0.3">
      <c r="A27" s="3" t="s">
        <v>6</v>
      </c>
      <c r="B27" t="s">
        <v>216</v>
      </c>
    </row>
    <row r="28" spans="1:10" x14ac:dyDescent="0.3">
      <c r="A28" s="3" t="s">
        <v>7</v>
      </c>
      <c r="B28" t="s">
        <v>217</v>
      </c>
    </row>
    <row r="29" spans="1:10" x14ac:dyDescent="0.3">
      <c r="A29" s="3" t="s">
        <v>8</v>
      </c>
      <c r="B29" t="s">
        <v>218</v>
      </c>
    </row>
    <row r="30" spans="1:10" x14ac:dyDescent="0.3">
      <c r="A30" s="3" t="s">
        <v>9</v>
      </c>
      <c r="B30" t="s">
        <v>219</v>
      </c>
    </row>
    <row r="31" spans="1:10" x14ac:dyDescent="0.3">
      <c r="A31" s="3" t="s">
        <v>221</v>
      </c>
      <c r="B31" t="s">
        <v>220</v>
      </c>
    </row>
    <row r="32" spans="1:10" x14ac:dyDescent="0.3">
      <c r="A32" s="3" t="s">
        <v>223</v>
      </c>
      <c r="B32" t="s">
        <v>222</v>
      </c>
    </row>
    <row r="33" spans="1:2" x14ac:dyDescent="0.3">
      <c r="A33" s="3" t="s">
        <v>30</v>
      </c>
      <c r="B33" t="s">
        <v>224</v>
      </c>
    </row>
    <row r="34" spans="1:2" x14ac:dyDescent="0.3">
      <c r="A34" s="3" t="s">
        <v>225</v>
      </c>
      <c r="B34" t="s">
        <v>226</v>
      </c>
    </row>
    <row r="35" spans="1:2" x14ac:dyDescent="0.3">
      <c r="A35" s="3" t="s">
        <v>228</v>
      </c>
      <c r="B35" t="s">
        <v>227</v>
      </c>
    </row>
    <row r="36" spans="1:2" x14ac:dyDescent="0.3">
      <c r="A36" s="3" t="s">
        <v>229</v>
      </c>
      <c r="B36" t="s">
        <v>230</v>
      </c>
    </row>
    <row r="37" spans="1:2" x14ac:dyDescent="0.3">
      <c r="A37" s="3" t="s">
        <v>232</v>
      </c>
      <c r="B37" t="s">
        <v>231</v>
      </c>
    </row>
    <row r="38" spans="1:2" x14ac:dyDescent="0.3">
      <c r="A38" s="3" t="s">
        <v>234</v>
      </c>
      <c r="B38" t="s">
        <v>233</v>
      </c>
    </row>
    <row r="39" spans="1:2" x14ac:dyDescent="0.3">
      <c r="A39" t="s">
        <v>238</v>
      </c>
      <c r="B39" t="s">
        <v>235</v>
      </c>
    </row>
    <row r="40" spans="1:2" x14ac:dyDescent="0.3">
      <c r="A40" s="3" t="s">
        <v>237</v>
      </c>
      <c r="B40" t="s">
        <v>236</v>
      </c>
    </row>
  </sheetData>
  <mergeCells count="1">
    <mergeCell ref="A3:G3"/>
  </mergeCells>
  <pageMargins left="0.7" right="0.7" top="0.75" bottom="0.75" header="0.3" footer="0.3"/>
  <pageSetup scale="90" orientation="portrait" r:id="rId1"/>
  <colBreaks count="1" manualBreakCount="1">
    <brk id="10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4"/>
  <sheetViews>
    <sheetView view="pageBreakPreview" zoomScale="70" zoomScaleNormal="100" zoomScaleSheetLayoutView="70" workbookViewId="0">
      <selection activeCell="M28" sqref="M28"/>
    </sheetView>
  </sheetViews>
  <sheetFormatPr defaultRowHeight="14.4" x14ac:dyDescent="0.3"/>
  <cols>
    <col min="9" max="9" width="16.33203125" bestFit="1" customWidth="1"/>
  </cols>
  <sheetData>
    <row r="1" spans="1:10" ht="15.6" x14ac:dyDescent="0.3">
      <c r="A1" s="2" t="s">
        <v>257</v>
      </c>
    </row>
    <row r="3" spans="1:10" x14ac:dyDescent="0.3">
      <c r="A3" s="8" t="s">
        <v>0</v>
      </c>
      <c r="B3" s="8"/>
      <c r="C3" s="8"/>
      <c r="D3" s="8"/>
      <c r="E3" s="8"/>
      <c r="F3" s="8"/>
      <c r="G3" s="5"/>
    </row>
    <row r="4" spans="1:10" x14ac:dyDescent="0.3">
      <c r="A4">
        <v>1</v>
      </c>
      <c r="B4">
        <v>10</v>
      </c>
      <c r="C4">
        <v>20</v>
      </c>
      <c r="D4">
        <v>25</v>
      </c>
      <c r="E4">
        <v>30</v>
      </c>
      <c r="F4">
        <v>35</v>
      </c>
      <c r="G4">
        <v>40</v>
      </c>
      <c r="H4" s="1"/>
      <c r="I4" t="s">
        <v>16</v>
      </c>
    </row>
    <row r="5" spans="1:10" x14ac:dyDescent="0.3">
      <c r="A5" t="s">
        <v>239</v>
      </c>
    </row>
    <row r="6" spans="1:10" x14ac:dyDescent="0.3">
      <c r="A6" s="4">
        <f>B6/$B$4</f>
        <v>20</v>
      </c>
      <c r="B6" s="4">
        <v>200</v>
      </c>
      <c r="C6" s="4">
        <f>$C$4*A6</f>
        <v>400</v>
      </c>
      <c r="D6" s="4">
        <f>$D$4*A6</f>
        <v>500</v>
      </c>
      <c r="E6" s="4">
        <f>$E$4*A6</f>
        <v>600</v>
      </c>
      <c r="F6" s="4">
        <f>$F$4*A6</f>
        <v>700</v>
      </c>
      <c r="G6" s="4">
        <f>$G$4*A6</f>
        <v>800</v>
      </c>
      <c r="H6" s="4" t="s">
        <v>2</v>
      </c>
      <c r="I6" s="4" t="s">
        <v>240</v>
      </c>
      <c r="J6" s="4"/>
    </row>
    <row r="7" spans="1:10" x14ac:dyDescent="0.3">
      <c r="A7" s="4">
        <f>B7/$B$4</f>
        <v>0.2</v>
      </c>
      <c r="B7" s="4">
        <v>2</v>
      </c>
      <c r="C7" s="4">
        <f>$C$4*A7</f>
        <v>4</v>
      </c>
      <c r="D7" s="4">
        <f>$D$4*A7</f>
        <v>5</v>
      </c>
      <c r="E7" s="4">
        <f>$E$4*A7</f>
        <v>6</v>
      </c>
      <c r="F7" s="4">
        <f>$F$4*A7</f>
        <v>7</v>
      </c>
      <c r="G7" s="4">
        <f t="shared" ref="G7:G16" si="0">$G$4*A7</f>
        <v>8</v>
      </c>
      <c r="H7" s="4" t="s">
        <v>19</v>
      </c>
      <c r="I7" s="4" t="s">
        <v>241</v>
      </c>
      <c r="J7" s="4"/>
    </row>
    <row r="8" spans="1:10" x14ac:dyDescent="0.3">
      <c r="A8" s="4">
        <f t="shared" ref="A8:A16" si="1">B8/$B$4</f>
        <v>0.6</v>
      </c>
      <c r="B8" s="4">
        <v>6</v>
      </c>
      <c r="C8" s="4">
        <f t="shared" ref="C8:C16" si="2">$C$4*A8</f>
        <v>12</v>
      </c>
      <c r="D8" s="4">
        <f t="shared" ref="D8:D16" si="3">$D$4*A8</f>
        <v>15</v>
      </c>
      <c r="E8" s="4">
        <f>$E$4*A8</f>
        <v>18</v>
      </c>
      <c r="F8" s="4">
        <f t="shared" ref="F8:F16" si="4">$F$4*A8</f>
        <v>21</v>
      </c>
      <c r="G8" s="4">
        <f t="shared" si="0"/>
        <v>24</v>
      </c>
      <c r="H8" s="4" t="s">
        <v>19</v>
      </c>
      <c r="I8" s="4" t="s">
        <v>52</v>
      </c>
      <c r="J8" s="4"/>
    </row>
    <row r="9" spans="1:10" x14ac:dyDescent="0.3">
      <c r="A9" s="4">
        <f t="shared" si="1"/>
        <v>0.2</v>
      </c>
      <c r="B9" s="4">
        <v>2</v>
      </c>
      <c r="C9" s="4">
        <f t="shared" si="2"/>
        <v>4</v>
      </c>
      <c r="D9" s="4">
        <f t="shared" si="3"/>
        <v>5</v>
      </c>
      <c r="E9" s="4">
        <f t="shared" ref="E9:E16" si="5">$E$4*A9</f>
        <v>6</v>
      </c>
      <c r="F9" s="4">
        <f t="shared" si="4"/>
        <v>7</v>
      </c>
      <c r="G9" s="4">
        <f t="shared" si="0"/>
        <v>8</v>
      </c>
      <c r="H9" s="4" t="s">
        <v>17</v>
      </c>
      <c r="I9" s="4" t="s">
        <v>242</v>
      </c>
      <c r="J9" s="4"/>
    </row>
    <row r="10" spans="1:10" x14ac:dyDescent="0.3">
      <c r="A10" s="4">
        <f t="shared" si="1"/>
        <v>10</v>
      </c>
      <c r="B10" s="4">
        <v>100</v>
      </c>
      <c r="C10" s="4">
        <f t="shared" si="2"/>
        <v>200</v>
      </c>
      <c r="D10" s="4">
        <f t="shared" si="3"/>
        <v>250</v>
      </c>
      <c r="E10" s="4">
        <f t="shared" si="5"/>
        <v>300</v>
      </c>
      <c r="F10" s="4">
        <f t="shared" si="4"/>
        <v>350</v>
      </c>
      <c r="G10" s="4">
        <f t="shared" si="0"/>
        <v>400</v>
      </c>
      <c r="H10" s="4" t="s">
        <v>2</v>
      </c>
      <c r="I10" s="4" t="s">
        <v>243</v>
      </c>
      <c r="J10" s="4"/>
    </row>
    <row r="11" spans="1:10" x14ac:dyDescent="0.3">
      <c r="A11" s="4" t="s">
        <v>244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4">
        <f t="shared" si="1"/>
        <v>0.15</v>
      </c>
      <c r="B12" s="4">
        <v>1.5</v>
      </c>
      <c r="C12" s="4">
        <f t="shared" si="2"/>
        <v>3</v>
      </c>
      <c r="D12" s="4">
        <f t="shared" si="3"/>
        <v>3.75</v>
      </c>
      <c r="E12" s="4">
        <f t="shared" si="5"/>
        <v>4.5</v>
      </c>
      <c r="F12" s="4">
        <f t="shared" si="4"/>
        <v>5.25</v>
      </c>
      <c r="G12" s="4">
        <f t="shared" si="0"/>
        <v>6</v>
      </c>
      <c r="H12" s="4" t="s">
        <v>12</v>
      </c>
      <c r="I12" s="4" t="s">
        <v>245</v>
      </c>
      <c r="J12" s="4"/>
    </row>
    <row r="13" spans="1:10" x14ac:dyDescent="0.3">
      <c r="A13" s="4">
        <f t="shared" si="1"/>
        <v>0.15</v>
      </c>
      <c r="B13" s="4">
        <v>1.5</v>
      </c>
      <c r="C13" s="4">
        <f t="shared" si="2"/>
        <v>3</v>
      </c>
      <c r="D13" s="4">
        <f t="shared" si="3"/>
        <v>3.75</v>
      </c>
      <c r="E13" s="4">
        <f t="shared" si="5"/>
        <v>4.5</v>
      </c>
      <c r="F13" s="4">
        <f t="shared" si="4"/>
        <v>5.25</v>
      </c>
      <c r="G13" s="4">
        <f t="shared" si="0"/>
        <v>6</v>
      </c>
      <c r="H13" s="4" t="s">
        <v>12</v>
      </c>
      <c r="I13" s="4" t="s">
        <v>246</v>
      </c>
      <c r="J13" s="4"/>
    </row>
    <row r="14" spans="1:10" x14ac:dyDescent="0.3">
      <c r="A14" s="4">
        <f t="shared" si="1"/>
        <v>0.2</v>
      </c>
      <c r="B14" s="4">
        <v>2</v>
      </c>
      <c r="C14" s="4">
        <f t="shared" si="2"/>
        <v>4</v>
      </c>
      <c r="D14" s="4">
        <f t="shared" si="3"/>
        <v>5</v>
      </c>
      <c r="E14" s="4">
        <f t="shared" si="5"/>
        <v>6</v>
      </c>
      <c r="F14" s="4">
        <f t="shared" si="4"/>
        <v>7</v>
      </c>
      <c r="G14" s="4">
        <f t="shared" si="0"/>
        <v>8</v>
      </c>
      <c r="H14" s="4" t="s">
        <v>42</v>
      </c>
      <c r="I14" s="4" t="s">
        <v>247</v>
      </c>
      <c r="J14" s="4"/>
    </row>
    <row r="15" spans="1:10" x14ac:dyDescent="0.3">
      <c r="A15" s="4">
        <f t="shared" si="1"/>
        <v>0.4</v>
      </c>
      <c r="B15" s="4">
        <v>4</v>
      </c>
      <c r="C15" s="4">
        <f t="shared" si="2"/>
        <v>8</v>
      </c>
      <c r="D15" s="4">
        <f t="shared" si="3"/>
        <v>10</v>
      </c>
      <c r="E15" s="4">
        <f t="shared" si="5"/>
        <v>12</v>
      </c>
      <c r="F15" s="4">
        <f t="shared" si="4"/>
        <v>14</v>
      </c>
      <c r="G15" s="4">
        <f t="shared" si="0"/>
        <v>16</v>
      </c>
      <c r="H15" s="4" t="s">
        <v>26</v>
      </c>
      <c r="I15" s="4" t="s">
        <v>27</v>
      </c>
      <c r="J15" s="4"/>
    </row>
    <row r="16" spans="1:10" x14ac:dyDescent="0.3">
      <c r="A16" s="16">
        <f t="shared" si="1"/>
        <v>0.4</v>
      </c>
      <c r="B16" s="16">
        <v>4</v>
      </c>
      <c r="C16" s="16">
        <f t="shared" si="2"/>
        <v>8</v>
      </c>
      <c r="D16" s="16">
        <f t="shared" si="3"/>
        <v>10</v>
      </c>
      <c r="E16" s="16">
        <f t="shared" si="5"/>
        <v>12</v>
      </c>
      <c r="F16" s="16">
        <f t="shared" si="4"/>
        <v>14</v>
      </c>
      <c r="G16" s="16">
        <f t="shared" si="0"/>
        <v>16</v>
      </c>
      <c r="H16" s="16" t="s">
        <v>19</v>
      </c>
      <c r="I16" s="16" t="s">
        <v>248</v>
      </c>
      <c r="J16" s="15"/>
    </row>
    <row r="17" spans="1:10" ht="12.6" customHeight="1" x14ac:dyDescent="0.3">
      <c r="A17" s="15"/>
      <c r="B17" s="15"/>
      <c r="C17" s="15"/>
      <c r="D17" s="15"/>
      <c r="E17" s="15"/>
      <c r="F17" s="15"/>
      <c r="G17" s="15"/>
      <c r="H17" s="15"/>
      <c r="I17" s="16" t="s">
        <v>43</v>
      </c>
      <c r="J17" s="15"/>
    </row>
    <row r="18" spans="1:10" ht="12.6" customHeight="1" x14ac:dyDescent="0.3">
      <c r="A18" s="15" t="s">
        <v>258</v>
      </c>
      <c r="B18" s="15"/>
      <c r="C18" s="15"/>
      <c r="D18" s="15"/>
      <c r="E18" s="15"/>
      <c r="F18" s="15"/>
      <c r="G18" s="15"/>
      <c r="H18" s="15"/>
      <c r="I18" s="20"/>
      <c r="J18" s="15"/>
    </row>
    <row r="19" spans="1:10" ht="12.6" customHeight="1" x14ac:dyDescent="0.3">
      <c r="A19" s="4">
        <f t="shared" ref="A19:A25" si="6">B19/$B$4</f>
        <v>1</v>
      </c>
      <c r="B19" s="4">
        <v>10</v>
      </c>
      <c r="C19" s="4">
        <f t="shared" ref="C19" si="7">$C$4*A19</f>
        <v>20</v>
      </c>
      <c r="D19" s="4">
        <f t="shared" ref="D19" si="8">$D$4*A19</f>
        <v>25</v>
      </c>
      <c r="E19" s="4">
        <f t="shared" ref="E19" si="9">$E$4*A19</f>
        <v>30</v>
      </c>
      <c r="F19" s="4">
        <f t="shared" ref="F19" si="10">$F$4*A19</f>
        <v>35</v>
      </c>
      <c r="G19" s="4">
        <f t="shared" ref="G19" si="11">$G$4*A19</f>
        <v>40</v>
      </c>
      <c r="H19" s="20" t="s">
        <v>19</v>
      </c>
      <c r="I19" s="20" t="s">
        <v>259</v>
      </c>
      <c r="J19" s="15"/>
    </row>
    <row r="20" spans="1:10" ht="12.6" customHeight="1" x14ac:dyDescent="0.3">
      <c r="A20" s="15" t="s">
        <v>262</v>
      </c>
      <c r="B20" s="15" t="s">
        <v>262</v>
      </c>
      <c r="C20" s="15" t="s">
        <v>262</v>
      </c>
      <c r="D20" s="15" t="s">
        <v>262</v>
      </c>
      <c r="E20" s="15" t="s">
        <v>262</v>
      </c>
      <c r="F20" s="15" t="s">
        <v>262</v>
      </c>
      <c r="G20" s="15" t="s">
        <v>262</v>
      </c>
      <c r="H20" s="15"/>
      <c r="I20" s="20" t="s">
        <v>264</v>
      </c>
      <c r="J20" s="15"/>
    </row>
    <row r="21" spans="1:10" ht="12.6" customHeight="1" x14ac:dyDescent="0.3">
      <c r="A21" s="15" t="s">
        <v>263</v>
      </c>
      <c r="B21" s="15" t="s">
        <v>263</v>
      </c>
      <c r="C21" s="15" t="s">
        <v>263</v>
      </c>
      <c r="D21" s="15" t="s">
        <v>263</v>
      </c>
      <c r="E21" s="15" t="s">
        <v>263</v>
      </c>
      <c r="F21" s="15" t="s">
        <v>263</v>
      </c>
      <c r="G21" s="15" t="s">
        <v>263</v>
      </c>
      <c r="H21" s="15"/>
      <c r="I21" s="20" t="s">
        <v>184</v>
      </c>
      <c r="J21" s="15"/>
    </row>
    <row r="22" spans="1:10" ht="12.6" customHeight="1" x14ac:dyDescent="0.3">
      <c r="A22" s="15"/>
      <c r="B22" s="15"/>
      <c r="C22" s="15"/>
      <c r="D22" s="15"/>
      <c r="E22" s="15"/>
      <c r="F22" s="15"/>
      <c r="G22" s="15"/>
      <c r="H22" s="15"/>
      <c r="I22" s="20"/>
      <c r="J22" s="15"/>
    </row>
    <row r="23" spans="1:10" ht="12.6" customHeight="1" x14ac:dyDescent="0.3">
      <c r="A23" s="4">
        <f t="shared" si="6"/>
        <v>0.25</v>
      </c>
      <c r="B23" s="4">
        <v>2.5</v>
      </c>
      <c r="C23" s="4">
        <f t="shared" ref="C23:C25" si="12">$C$4*A23</f>
        <v>5</v>
      </c>
      <c r="D23" s="4">
        <f t="shared" ref="D23" si="13">$D$4*A23</f>
        <v>6.25</v>
      </c>
      <c r="E23" s="4">
        <f t="shared" ref="E23" si="14">$E$4*A23</f>
        <v>7.5</v>
      </c>
      <c r="F23" s="4">
        <f t="shared" ref="F23" si="15">$F$4*A23</f>
        <v>8.75</v>
      </c>
      <c r="G23" s="4">
        <f t="shared" ref="G23" si="16">$G$4*A23</f>
        <v>10</v>
      </c>
      <c r="H23" s="15" t="s">
        <v>12</v>
      </c>
      <c r="I23" s="20" t="s">
        <v>260</v>
      </c>
      <c r="J23" s="15"/>
    </row>
    <row r="24" spans="1:10" ht="12.6" customHeight="1" x14ac:dyDescent="0.3">
      <c r="A24" s="4">
        <f t="shared" si="6"/>
        <v>0.25</v>
      </c>
      <c r="B24" s="4">
        <v>2.5</v>
      </c>
      <c r="C24" s="4">
        <f t="shared" si="12"/>
        <v>5</v>
      </c>
      <c r="D24" s="4">
        <f t="shared" ref="D24:D25" si="17">$D$4*A24</f>
        <v>6.25</v>
      </c>
      <c r="E24" s="4">
        <f t="shared" ref="E24:E25" si="18">$E$4*A24</f>
        <v>7.5</v>
      </c>
      <c r="F24" s="4">
        <f t="shared" ref="F24:F25" si="19">$F$4*A24</f>
        <v>8.75</v>
      </c>
      <c r="G24" s="4">
        <f t="shared" ref="G24:G25" si="20">$G$4*A24</f>
        <v>10</v>
      </c>
      <c r="H24" s="15" t="s">
        <v>12</v>
      </c>
      <c r="I24" s="20" t="s">
        <v>261</v>
      </c>
      <c r="J24" s="15"/>
    </row>
    <row r="25" spans="1:10" ht="12.6" customHeight="1" x14ac:dyDescent="0.3">
      <c r="A25" s="4">
        <f t="shared" si="6"/>
        <v>0.2</v>
      </c>
      <c r="B25" s="4">
        <v>2</v>
      </c>
      <c r="C25" s="4">
        <f t="shared" si="12"/>
        <v>4</v>
      </c>
      <c r="D25" s="4">
        <f t="shared" si="17"/>
        <v>5</v>
      </c>
      <c r="E25" s="4">
        <f t="shared" si="18"/>
        <v>6</v>
      </c>
      <c r="F25" s="4">
        <f t="shared" si="19"/>
        <v>7</v>
      </c>
      <c r="G25" s="4">
        <f t="shared" si="20"/>
        <v>8</v>
      </c>
      <c r="H25" s="15" t="s">
        <v>42</v>
      </c>
      <c r="I25" s="20" t="s">
        <v>247</v>
      </c>
      <c r="J25" s="15"/>
    </row>
    <row r="26" spans="1:10" ht="12.6" customHeight="1" x14ac:dyDescent="0.3">
      <c r="A26" s="15"/>
      <c r="B26" s="15"/>
      <c r="C26" s="15"/>
      <c r="D26" s="15"/>
      <c r="E26" s="15"/>
      <c r="F26" s="15"/>
      <c r="G26" s="15"/>
      <c r="H26" s="15"/>
      <c r="I26" s="20"/>
      <c r="J26" s="15"/>
    </row>
    <row r="27" spans="1:10" x14ac:dyDescent="0.3">
      <c r="A27" t="s">
        <v>13</v>
      </c>
    </row>
    <row r="28" spans="1:10" x14ac:dyDescent="0.3">
      <c r="B28" s="1" t="s">
        <v>239</v>
      </c>
    </row>
    <row r="29" spans="1:10" x14ac:dyDescent="0.3">
      <c r="A29" s="3" t="s">
        <v>3</v>
      </c>
      <c r="B29" t="s">
        <v>162</v>
      </c>
    </row>
    <row r="30" spans="1:10" x14ac:dyDescent="0.3">
      <c r="A30" s="3" t="s">
        <v>4</v>
      </c>
      <c r="B30" t="s">
        <v>249</v>
      </c>
    </row>
    <row r="31" spans="1:10" x14ac:dyDescent="0.3">
      <c r="A31" s="3" t="s">
        <v>5</v>
      </c>
      <c r="B31" t="s">
        <v>250</v>
      </c>
    </row>
    <row r="32" spans="1:10" x14ac:dyDescent="0.3">
      <c r="A32" s="3" t="s">
        <v>6</v>
      </c>
      <c r="B32" t="s">
        <v>251</v>
      </c>
    </row>
    <row r="33" spans="1:2" x14ac:dyDescent="0.3">
      <c r="A33" s="3" t="s">
        <v>7</v>
      </c>
      <c r="B33" t="s">
        <v>252</v>
      </c>
    </row>
    <row r="34" spans="1:2" x14ac:dyDescent="0.3">
      <c r="A34" s="3" t="s">
        <v>8</v>
      </c>
      <c r="B34" t="s">
        <v>253</v>
      </c>
    </row>
    <row r="35" spans="1:2" x14ac:dyDescent="0.3">
      <c r="A35" s="3" t="s">
        <v>9</v>
      </c>
      <c r="B35" t="s">
        <v>254</v>
      </c>
    </row>
    <row r="36" spans="1:2" x14ac:dyDescent="0.3">
      <c r="A36" s="3" t="s">
        <v>10</v>
      </c>
      <c r="B36" t="s">
        <v>255</v>
      </c>
    </row>
    <row r="37" spans="1:2" x14ac:dyDescent="0.3">
      <c r="A37" s="3" t="s">
        <v>11</v>
      </c>
      <c r="B37" t="s">
        <v>256</v>
      </c>
    </row>
    <row r="39" spans="1:2" x14ac:dyDescent="0.3">
      <c r="A39" s="3"/>
      <c r="B39" s="1" t="s">
        <v>258</v>
      </c>
    </row>
    <row r="40" spans="1:2" x14ac:dyDescent="0.3">
      <c r="A40" s="3" t="s">
        <v>3</v>
      </c>
      <c r="B40" t="s">
        <v>162</v>
      </c>
    </row>
    <row r="41" spans="1:2" x14ac:dyDescent="0.3">
      <c r="A41" s="3" t="s">
        <v>4</v>
      </c>
      <c r="B41" t="s">
        <v>265</v>
      </c>
    </row>
    <row r="42" spans="1:2" x14ac:dyDescent="0.3">
      <c r="A42" s="3" t="s">
        <v>5</v>
      </c>
      <c r="B42" t="s">
        <v>266</v>
      </c>
    </row>
    <row r="43" spans="1:2" x14ac:dyDescent="0.3">
      <c r="A43" s="3" t="s">
        <v>6</v>
      </c>
      <c r="B43" t="s">
        <v>267</v>
      </c>
    </row>
    <row r="44" spans="1:2" x14ac:dyDescent="0.3">
      <c r="A44" s="3" t="s">
        <v>7</v>
      </c>
      <c r="B44" t="s">
        <v>268</v>
      </c>
    </row>
  </sheetData>
  <mergeCells count="1">
    <mergeCell ref="A3:F3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2</vt:i4>
      </vt:variant>
    </vt:vector>
  </HeadingPairs>
  <TitlesOfParts>
    <vt:vector size="13" baseType="lpstr">
      <vt:lpstr>Ugeplan</vt:lpstr>
      <vt:lpstr>Havregrød</vt:lpstr>
      <vt:lpstr>Tunsalat</vt:lpstr>
      <vt:lpstr>Torskerognssalat</vt:lpstr>
      <vt:lpstr>Tun-Rongdeller</vt:lpstr>
      <vt:lpstr>Søn - Byg-selv sandwich</vt:lpstr>
      <vt:lpstr>Man- Pasta m (kød)s sauce</vt:lpstr>
      <vt:lpstr>Tirs - Bygotto</vt:lpstr>
      <vt:lpstr>Ons - Risnudelsalat</vt:lpstr>
      <vt:lpstr>Tors - Dahl</vt:lpstr>
      <vt:lpstr>Fre - Vegearbøffer</vt:lpstr>
      <vt:lpstr>'Ons - Risnudelsalat'!Udskriftsområde</vt:lpstr>
      <vt:lpstr>'Tirs - Bygotto'!Udskriftsområde</vt:lpstr>
    </vt:vector>
  </TitlesOfParts>
  <Company>Nordzucker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Matzen, Marianne</dc:creator>
  <cp:lastModifiedBy>Marianne Bergstrøm Matzen</cp:lastModifiedBy>
  <cp:lastPrinted>2019-07-05T20:52:06Z</cp:lastPrinted>
  <dcterms:created xsi:type="dcterms:W3CDTF">2014-07-13T14:35:57Z</dcterms:created>
  <dcterms:modified xsi:type="dcterms:W3CDTF">2024-07-07T14:57:54Z</dcterms:modified>
</cp:coreProperties>
</file>